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https://luky-my.sharepoint.com/personal/jegr234_uky_edu/Documents/Documents/4 Administration/CWTP/CWTP Forms 2021_22/Final versions/"/>
    </mc:Choice>
  </mc:AlternateContent>
  <bookViews>
    <workbookView xWindow="-28920" yWindow="-3648" windowWidth="29040" windowHeight="10668"/>
  </bookViews>
  <sheets>
    <sheet name="Student Info " sheetId="13" r:id="rId1"/>
    <sheet name="Vocational Assessment " sheetId="10" r:id="rId2"/>
    <sheet name="JD_JC Planning Meeting " sheetId="16" r:id="rId3"/>
    <sheet name="Exit Planning Meeting" sheetId="17" r:id="rId4"/>
    <sheet name="Job Placement Report" sheetId="11" r:id="rId5"/>
    <sheet name=" Employment Follow-up Report@30" sheetId="6" r:id="rId6"/>
    <sheet name=" Employment Follow-up Report@60" sheetId="21" r:id="rId7"/>
    <sheet name=" Employment Follow-up Report@90" sheetId="22" r:id="rId8"/>
    <sheet name="Billing Statement" sheetId="18" r:id="rId9"/>
    <sheet name="Directions" sheetId="2" r:id="rId10"/>
    <sheet name="List" sheetId="19" state="hidden" r:id="rId11"/>
    <sheet name="lists" sheetId="7" state="hidden" r:id="rId12"/>
  </sheets>
  <externalReferences>
    <externalReference r:id="rId13"/>
  </externalReferences>
  <definedNames>
    <definedName name="diplomatype">lists!$C$1:$C$2</definedName>
    <definedName name="iwa" localSheetId="8">[1]lists!$B$1:$B$3</definedName>
    <definedName name="iwa" localSheetId="2">[1]lists!$B$1:$B$3</definedName>
    <definedName name="iwa" localSheetId="10">[1]lists!$B$1:$B$3</definedName>
    <definedName name="iwa" localSheetId="0">[1]lists!$B$1:$B$3</definedName>
    <definedName name="iwa">lists!$B$1:$B$3</definedName>
    <definedName name="months" localSheetId="6">#REF!</definedName>
    <definedName name="months" localSheetId="7">#REF!</definedName>
    <definedName name="months" localSheetId="8">#REF!</definedName>
    <definedName name="months" localSheetId="3">#REF!</definedName>
    <definedName name="months" localSheetId="2">#REF!</definedName>
    <definedName name="months" localSheetId="10">#REF!</definedName>
    <definedName name="months" localSheetId="0">#REF!</definedName>
    <definedName name="months">#REF!</definedName>
    <definedName name="_xlnm.Print_Area" localSheetId="5">' Employment Follow-up Report@30'!$A$1:$M$35</definedName>
    <definedName name="_xlnm.Print_Area" localSheetId="6">' Employment Follow-up Report@60'!$A$1:$M$35</definedName>
    <definedName name="_xlnm.Print_Area" localSheetId="7">' Employment Follow-up Report@90'!$A$1:$M$35</definedName>
    <definedName name="_xlnm.Print_Area" localSheetId="8">'Billing Statement'!$A$1:$L$36</definedName>
    <definedName name="_xlnm.Print_Area" localSheetId="9">Directions!$A$1:$E$252</definedName>
    <definedName name="_xlnm.Print_Area" localSheetId="3">'Exit Planning Meeting'!$A$1:$J$118</definedName>
    <definedName name="_xlnm.Print_Area" localSheetId="2">'JD_JC Planning Meeting '!$A$1:$L$31</definedName>
    <definedName name="_xlnm.Print_Area" localSheetId="4">'Job Placement Report'!$A$1:$I$73</definedName>
    <definedName name="_xlnm.Print_Area" localSheetId="0">'Student Info '!$A$1:$J$32</definedName>
    <definedName name="_xlnm.Print_Area" localSheetId="1">'Vocational Assessment '!$A$1:$J$260</definedName>
    <definedName name="yesno">lists!$A$3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3" l="1"/>
  <c r="E25" i="13"/>
  <c r="D26" i="13"/>
  <c r="E16" i="22" l="1"/>
  <c r="G17" i="22" s="1"/>
  <c r="D31" i="13" l="1"/>
  <c r="D30" i="13"/>
  <c r="E31" i="13"/>
  <c r="E30" i="13"/>
  <c r="E29" i="13"/>
  <c r="D28" i="13"/>
  <c r="D27" i="13"/>
  <c r="D25" i="13"/>
  <c r="D24" i="13"/>
  <c r="K24" i="22"/>
  <c r="C24" i="22"/>
  <c r="C21" i="22"/>
  <c r="C20" i="22"/>
  <c r="C19" i="22"/>
  <c r="E15" i="22"/>
  <c r="E14" i="22"/>
  <c r="C12" i="22"/>
  <c r="C11" i="22"/>
  <c r="C9" i="22"/>
  <c r="K7" i="22"/>
  <c r="I7" i="22"/>
  <c r="E7" i="22"/>
  <c r="C7" i="22"/>
  <c r="I6" i="22"/>
  <c r="C6" i="22"/>
  <c r="K5" i="22"/>
  <c r="F5" i="22"/>
  <c r="D5" i="22"/>
  <c r="B5" i="22"/>
  <c r="J3" i="22"/>
  <c r="C3" i="22"/>
  <c r="K24" i="21"/>
  <c r="C24" i="21"/>
  <c r="C21" i="21"/>
  <c r="C20" i="21"/>
  <c r="C19" i="21"/>
  <c r="E16" i="21"/>
  <c r="G17" i="21" s="1"/>
  <c r="E15" i="21"/>
  <c r="E14" i="21"/>
  <c r="C12" i="21"/>
  <c r="C11" i="21"/>
  <c r="C9" i="21"/>
  <c r="K7" i="21"/>
  <c r="I7" i="21"/>
  <c r="E7" i="21"/>
  <c r="C7" i="21"/>
  <c r="I6" i="21"/>
  <c r="C6" i="21"/>
  <c r="K5" i="21"/>
  <c r="F5" i="21"/>
  <c r="D5" i="21"/>
  <c r="B5" i="21"/>
  <c r="J3" i="21"/>
  <c r="C3" i="21"/>
  <c r="I13" i="18" l="1"/>
  <c r="G13" i="18"/>
  <c r="B16" i="17" l="1"/>
  <c r="B17" i="17"/>
  <c r="B5" i="17"/>
  <c r="K24" i="6" l="1"/>
  <c r="C24" i="6"/>
  <c r="C21" i="6"/>
  <c r="C20" i="6"/>
  <c r="C19" i="6"/>
  <c r="E16" i="6"/>
  <c r="G17" i="6" s="1"/>
  <c r="E15" i="6"/>
  <c r="E14" i="6"/>
  <c r="C12" i="6"/>
  <c r="C11" i="6"/>
  <c r="C9" i="6"/>
  <c r="E28" i="13" l="1"/>
  <c r="D29" i="13" l="1"/>
  <c r="D32" i="13" s="1"/>
  <c r="E27" i="13"/>
  <c r="E24" i="13"/>
  <c r="C5" i="10"/>
  <c r="B18" i="17" l="1"/>
  <c r="E14" i="10"/>
  <c r="I3" i="18" l="1"/>
  <c r="E22" i="18"/>
  <c r="D13" i="18" l="1"/>
  <c r="B13" i="18"/>
  <c r="G11" i="18"/>
  <c r="B11" i="18"/>
  <c r="H7" i="18"/>
  <c r="C7" i="18"/>
  <c r="I9" i="18"/>
  <c r="F9" i="18"/>
  <c r="D9" i="18"/>
  <c r="B9" i="18"/>
  <c r="G7" i="17" l="1"/>
  <c r="E7" i="17"/>
  <c r="C7" i="17"/>
  <c r="B7" i="17"/>
  <c r="E6" i="17"/>
  <c r="B6" i="17"/>
  <c r="B3" i="17"/>
  <c r="G3" i="17"/>
  <c r="G5" i="17"/>
  <c r="D5" i="17"/>
  <c r="C5" i="17"/>
  <c r="E17" i="17"/>
  <c r="E16" i="17"/>
  <c r="G14" i="17"/>
  <c r="C14" i="17"/>
  <c r="I13" i="17"/>
  <c r="E13" i="17"/>
  <c r="C13" i="17"/>
  <c r="J7" i="16"/>
  <c r="H7" i="16"/>
  <c r="D7" i="16"/>
  <c r="B7" i="16"/>
  <c r="H6" i="16"/>
  <c r="B6" i="16"/>
  <c r="C3" i="16"/>
  <c r="I3" i="16"/>
  <c r="J5" i="16"/>
  <c r="F5" i="16"/>
  <c r="D5" i="16"/>
  <c r="B5" i="16"/>
  <c r="K7" i="6"/>
  <c r="I7" i="6"/>
  <c r="E7" i="6"/>
  <c r="C7" i="6"/>
  <c r="I6" i="6"/>
  <c r="C6" i="6"/>
  <c r="C3" i="6"/>
  <c r="J3" i="6"/>
  <c r="K5" i="6"/>
  <c r="F5" i="6"/>
  <c r="D5" i="6"/>
  <c r="B5" i="6"/>
  <c r="G7" i="11" l="1"/>
  <c r="E7" i="11"/>
  <c r="C7" i="11"/>
  <c r="B7" i="11"/>
  <c r="E6" i="11"/>
  <c r="B6" i="11"/>
  <c r="C3" i="11"/>
  <c r="F3" i="11"/>
  <c r="H5" i="11"/>
  <c r="D5" i="11"/>
  <c r="C5" i="11"/>
  <c r="B5" i="11"/>
  <c r="C14" i="10" l="1"/>
  <c r="I13" i="10"/>
  <c r="G13" i="10"/>
  <c r="D13" i="10"/>
  <c r="J12" i="10"/>
  <c r="F12" i="10"/>
  <c r="D12" i="10"/>
  <c r="I9" i="10"/>
  <c r="G9" i="10"/>
  <c r="D9" i="10"/>
  <c r="C9" i="10"/>
  <c r="G8" i="10"/>
  <c r="C8" i="10"/>
  <c r="I5" i="10"/>
  <c r="I7" i="10"/>
  <c r="D7" i="10"/>
  <c r="C7" i="10"/>
  <c r="B7" i="10"/>
</calcChain>
</file>

<file path=xl/sharedStrings.xml><?xml version="1.0" encoding="utf-8"?>
<sst xmlns="http://schemas.openxmlformats.org/spreadsheetml/2006/main" count="827" uniqueCount="473">
  <si>
    <t>Student:</t>
  </si>
  <si>
    <t>Primary Address</t>
  </si>
  <si>
    <t>Name:</t>
  </si>
  <si>
    <t>Primary Address:</t>
  </si>
  <si>
    <t>Type of Diploma Anticipated:</t>
  </si>
  <si>
    <t>OVR Counselor:</t>
  </si>
  <si>
    <t>Job Shadowing/Internships/On the Job Training Experiences/Volunteering* (Follow Dept. of Labor Guidelines):</t>
  </si>
  <si>
    <r>
      <t>Current Activities, Life Situation, Network of Family &amp; Friends &amp; Important History</t>
    </r>
    <r>
      <rPr>
        <b/>
        <sz val="14"/>
        <color theme="1"/>
        <rFont val="Calibri"/>
        <family val="2"/>
        <scheme val="minor"/>
      </rPr>
      <t>:</t>
    </r>
  </si>
  <si>
    <r>
      <t>1.</t>
    </r>
    <r>
      <rPr>
        <sz val="7"/>
        <color theme="1"/>
        <rFont val="Times New Roman"/>
        <family val="1"/>
      </rPr>
      <t xml:space="preserve">      </t>
    </r>
    <r>
      <rPr>
        <sz val="12"/>
        <color theme="1"/>
        <rFont val="Calibri"/>
        <family val="2"/>
        <scheme val="minor"/>
      </rPr>
      <t>Describe what life is like now for student- personal, home, school, etc.</t>
    </r>
  </si>
  <si>
    <r>
      <t>Interests/Skills/Abilities</t>
    </r>
    <r>
      <rPr>
        <b/>
        <sz val="14"/>
        <color theme="1"/>
        <rFont val="Calibri"/>
        <family val="2"/>
        <scheme val="minor"/>
      </rPr>
      <t>:</t>
    </r>
  </si>
  <si>
    <r>
      <t>1.</t>
    </r>
    <r>
      <rPr>
        <sz val="7"/>
        <color theme="1"/>
        <rFont val="Times New Roman"/>
        <family val="1"/>
      </rPr>
      <t xml:space="preserve">      </t>
    </r>
    <r>
      <rPr>
        <sz val="12"/>
        <color theme="1"/>
        <rFont val="Calibri"/>
        <family val="2"/>
        <scheme val="minor"/>
      </rPr>
      <t>Describe the student’s interests.</t>
    </r>
  </si>
  <si>
    <r>
      <t>3.</t>
    </r>
    <r>
      <rPr>
        <sz val="7"/>
        <color theme="1"/>
        <rFont val="Times New Roman"/>
        <family val="1"/>
      </rPr>
      <t xml:space="preserve">      </t>
    </r>
    <r>
      <rPr>
        <sz val="12"/>
        <color theme="1"/>
        <rFont val="Calibri"/>
        <family val="2"/>
        <scheme val="minor"/>
      </rPr>
      <t>Describe the student’s job related skills.</t>
    </r>
  </si>
  <si>
    <r>
      <t>Transportation Goal</t>
    </r>
    <r>
      <rPr>
        <b/>
        <sz val="14"/>
        <color theme="1"/>
        <rFont val="Calibri"/>
        <family val="2"/>
        <scheme val="minor"/>
      </rPr>
      <t>:</t>
    </r>
  </si>
  <si>
    <t xml:space="preserve">This section will describe transportation options &amp; geographical boundaries during job development and following graduation. </t>
  </si>
  <si>
    <r>
      <t>1.</t>
    </r>
    <r>
      <rPr>
        <sz val="7"/>
        <color theme="1"/>
        <rFont val="Times New Roman"/>
        <family val="1"/>
      </rPr>
      <t xml:space="preserve">      </t>
    </r>
    <r>
      <rPr>
        <sz val="12"/>
        <color theme="1"/>
        <rFont val="Calibri"/>
        <family val="2"/>
        <scheme val="minor"/>
      </rPr>
      <t>What is the transportation goal post high school?</t>
    </r>
  </si>
  <si>
    <r>
      <t>2.</t>
    </r>
    <r>
      <rPr>
        <sz val="7"/>
        <color theme="1"/>
        <rFont val="Times New Roman"/>
        <family val="1"/>
      </rPr>
      <t xml:space="preserve">      </t>
    </r>
    <r>
      <rPr>
        <sz val="12"/>
        <color theme="1"/>
        <rFont val="Calibri"/>
        <family val="2"/>
        <scheme val="minor"/>
      </rPr>
      <t>What steps are needed to achieve the goal?</t>
    </r>
  </si>
  <si>
    <r>
      <t>3.</t>
    </r>
    <r>
      <rPr>
        <sz val="7"/>
        <color theme="1"/>
        <rFont val="Times New Roman"/>
        <family val="1"/>
      </rPr>
      <t xml:space="preserve">      </t>
    </r>
    <r>
      <rPr>
        <sz val="12"/>
        <color theme="1"/>
        <rFont val="Calibri"/>
        <family val="2"/>
        <scheme val="minor"/>
      </rPr>
      <t>What is the backup plan?</t>
    </r>
  </si>
  <si>
    <r>
      <t>General Knowledge</t>
    </r>
    <r>
      <rPr>
        <b/>
        <sz val="14"/>
        <color theme="1"/>
        <rFont val="Calibri"/>
        <family val="2"/>
        <scheme val="minor"/>
      </rPr>
      <t>:</t>
    </r>
  </si>
  <si>
    <t>Describe the following:</t>
  </si>
  <si>
    <r>
      <t>1.</t>
    </r>
    <r>
      <rPr>
        <sz val="7"/>
        <color theme="1"/>
        <rFont val="Times New Roman"/>
        <family val="1"/>
      </rPr>
      <t xml:space="preserve">      </t>
    </r>
    <r>
      <rPr>
        <sz val="12"/>
        <color theme="1"/>
        <rFont val="Calibri"/>
        <family val="2"/>
        <scheme val="minor"/>
      </rPr>
      <t>Student’s ability to tell time: (time awareness- unaware of time &amp; clock function, analog or digital, identifies breaks).</t>
    </r>
  </si>
  <si>
    <r>
      <t>2.</t>
    </r>
    <r>
      <rPr>
        <sz val="7"/>
        <color theme="1"/>
        <rFont val="Times New Roman"/>
        <family val="1"/>
      </rPr>
      <t xml:space="preserve">      </t>
    </r>
    <r>
      <rPr>
        <sz val="12"/>
        <color theme="1"/>
        <rFont val="Calibri"/>
        <family val="2"/>
        <scheme val="minor"/>
      </rPr>
      <t>Money skills- Simple counting, balance a checkbook, use a calculator, distinguishes between coins, make minor/major purchases, next dollar, etc.</t>
    </r>
  </si>
  <si>
    <r>
      <t>3.</t>
    </r>
    <r>
      <rPr>
        <sz val="7"/>
        <color theme="1"/>
        <rFont val="Times New Roman"/>
        <family val="1"/>
      </rPr>
      <t xml:space="preserve">      </t>
    </r>
    <r>
      <rPr>
        <sz val="12"/>
        <color theme="1"/>
        <rFont val="Calibri"/>
        <family val="2"/>
        <scheme val="minor"/>
      </rPr>
      <t>Reading (sight words/symbols, simple reading, fluent reading), writing etc. As well as how well the student can perform these activities</t>
    </r>
    <r>
      <rPr>
        <sz val="12"/>
        <color rgb="FFFF0000"/>
        <rFont val="Calibri"/>
        <family val="2"/>
        <scheme val="minor"/>
      </rPr>
      <t xml:space="preserve"> </t>
    </r>
    <r>
      <rPr>
        <sz val="12"/>
        <color theme="1"/>
        <rFont val="Calibri"/>
        <family val="2"/>
        <scheme val="minor"/>
      </rPr>
      <t xml:space="preserve">in employment settings. </t>
    </r>
    <r>
      <rPr>
        <b/>
        <u/>
        <sz val="12"/>
        <color theme="1"/>
        <rFont val="Calibri"/>
        <family val="2"/>
        <scheme val="minor"/>
      </rPr>
      <t xml:space="preserve"> </t>
    </r>
  </si>
  <si>
    <t>Work Behavior:</t>
  </si>
  <si>
    <r>
      <t>Communication</t>
    </r>
    <r>
      <rPr>
        <b/>
        <sz val="14"/>
        <color theme="1"/>
        <rFont val="Calibri"/>
        <family val="2"/>
        <scheme val="minor"/>
      </rPr>
      <t xml:space="preserve">: </t>
    </r>
  </si>
  <si>
    <r>
      <t>Social Skills/Interactions</t>
    </r>
    <r>
      <rPr>
        <b/>
        <sz val="14"/>
        <color theme="1"/>
        <rFont val="Calibri"/>
        <family val="2"/>
        <scheme val="minor"/>
      </rPr>
      <t>:</t>
    </r>
  </si>
  <si>
    <r>
      <t>Teamwork (as it pertains to being part of a team)</t>
    </r>
    <r>
      <rPr>
        <b/>
        <sz val="14"/>
        <color theme="1"/>
        <rFont val="Calibri"/>
        <family val="2"/>
        <scheme val="minor"/>
      </rPr>
      <t xml:space="preserve">: </t>
    </r>
  </si>
  <si>
    <t>Choose I, WA, AC</t>
  </si>
  <si>
    <t>If Area of Concern, please add specifics/comments</t>
  </si>
  <si>
    <r>
      <t>Cooperative</t>
    </r>
    <r>
      <rPr>
        <sz val="12"/>
        <color theme="1"/>
        <rFont val="Calibri"/>
        <family val="2"/>
        <scheme val="minor"/>
      </rPr>
      <t xml:space="preserve"> - work with other members of the team to accomplish the job, no matter what.</t>
    </r>
  </si>
  <si>
    <r>
      <t>Flexible</t>
    </r>
    <r>
      <rPr>
        <sz val="12"/>
        <color theme="1"/>
        <rFont val="Calibri"/>
        <family val="2"/>
        <scheme val="minor"/>
      </rPr>
      <t xml:space="preserve"> - adapt easily when the team changes direction or when asked to try something new.</t>
    </r>
  </si>
  <si>
    <r>
      <t>Problem Solver</t>
    </r>
    <r>
      <rPr>
        <sz val="12"/>
        <color theme="1"/>
        <rFont val="Calibri"/>
        <family val="2"/>
        <scheme val="minor"/>
      </rPr>
      <t xml:space="preserve"> - focus on solutions; good about not going out of way to find fault in others.</t>
    </r>
  </si>
  <si>
    <r>
      <t>Work Skills Observations</t>
    </r>
    <r>
      <rPr>
        <b/>
        <sz val="14"/>
        <color theme="1"/>
        <rFont val="Calibri"/>
        <family val="2"/>
        <scheme val="minor"/>
      </rPr>
      <t>:</t>
    </r>
  </si>
  <si>
    <t xml:space="preserve">Please check the following as observed while spending time with your student. </t>
  </si>
  <si>
    <r>
      <t>1.</t>
    </r>
    <r>
      <rPr>
        <b/>
        <sz val="7"/>
        <color theme="1"/>
        <rFont val="Times New Roman"/>
        <family val="1"/>
      </rPr>
      <t xml:space="preserve">     </t>
    </r>
    <r>
      <rPr>
        <b/>
        <sz val="14"/>
        <color theme="1"/>
        <rFont val="Calibri"/>
        <family val="2"/>
        <scheme val="minor"/>
      </rPr>
      <t>Appearance/hygiene</t>
    </r>
  </si>
  <si>
    <t>Shows good grooming/hygiene</t>
  </si>
  <si>
    <t>Unkempt/poor hygiene</t>
  </si>
  <si>
    <t>Unkempt/clean</t>
  </si>
  <si>
    <r>
      <t>2.</t>
    </r>
    <r>
      <rPr>
        <b/>
        <sz val="7"/>
        <color theme="1"/>
        <rFont val="Times New Roman"/>
        <family val="1"/>
      </rPr>
      <t xml:space="preserve">     </t>
    </r>
    <r>
      <rPr>
        <b/>
        <sz val="14"/>
        <color theme="1"/>
        <rFont val="Calibri"/>
        <family val="2"/>
        <scheme val="minor"/>
      </rPr>
      <t>Problem solving skills</t>
    </r>
  </si>
  <si>
    <t>Anticipates consequences of personal actions</t>
  </si>
  <si>
    <t>Considers other solutions &amp; their consequences</t>
  </si>
  <si>
    <t>Recognizes &amp; analyzes problems</t>
  </si>
  <si>
    <t>Identifies early signs of problems</t>
  </si>
  <si>
    <t>Asks for assistance (peers, co-workers, persons in authority, etc.)</t>
  </si>
  <si>
    <t>Requests clarification when necessary</t>
  </si>
  <si>
    <r>
      <t>3.</t>
    </r>
    <r>
      <rPr>
        <b/>
        <sz val="7"/>
        <color theme="1"/>
        <rFont val="Times New Roman"/>
        <family val="1"/>
      </rPr>
      <t xml:space="preserve">     </t>
    </r>
    <r>
      <rPr>
        <b/>
        <sz val="14"/>
        <color theme="1"/>
        <rFont val="Calibri"/>
        <family val="2"/>
        <scheme val="minor"/>
      </rPr>
      <t>Acceptance of supervision</t>
    </r>
  </si>
  <si>
    <t>Respects the authority &amp; decision-making role of supervisors</t>
  </si>
  <si>
    <t>Pays attention</t>
  </si>
  <si>
    <t>Resolves differences of opinion in a satisfactory manner</t>
  </si>
  <si>
    <r>
      <t>4.</t>
    </r>
    <r>
      <rPr>
        <b/>
        <sz val="7"/>
        <color theme="1"/>
        <rFont val="Times New Roman"/>
        <family val="1"/>
      </rPr>
      <t xml:space="preserve">     </t>
    </r>
    <r>
      <rPr>
        <b/>
        <sz val="14"/>
        <color theme="1"/>
        <rFont val="Calibri"/>
        <family val="2"/>
        <scheme val="minor"/>
      </rPr>
      <t>Attention to task/Persistence</t>
    </r>
  </si>
  <si>
    <t>Ability to work independently once task is learned</t>
  </si>
  <si>
    <t>Ability to attend to task until completed</t>
  </si>
  <si>
    <t>Manages time effectively</t>
  </si>
  <si>
    <t>Frequent prompts required</t>
  </si>
  <si>
    <t>Level of ongoing supervision needed</t>
  </si>
  <si>
    <t>Infrequent prompts/low supervision required</t>
  </si>
  <si>
    <r>
      <t>5.</t>
    </r>
    <r>
      <rPr>
        <b/>
        <sz val="7"/>
        <color theme="1"/>
        <rFont val="Times New Roman"/>
        <family val="1"/>
      </rPr>
      <t xml:space="preserve">     </t>
    </r>
    <r>
      <rPr>
        <b/>
        <sz val="14"/>
        <color theme="1"/>
        <rFont val="Calibri"/>
        <family val="2"/>
        <scheme val="minor"/>
      </rPr>
      <t>Initiative/Motivation</t>
    </r>
  </si>
  <si>
    <t>Seeks additional work when tasks are completed</t>
  </si>
  <si>
    <t>Sometimes volunteers</t>
  </si>
  <si>
    <t>Waits for directions</t>
  </si>
  <si>
    <t>Avoids next task</t>
  </si>
  <si>
    <t>Practices skills/requests feedback</t>
  </si>
  <si>
    <t>Inquires about job and related work</t>
  </si>
  <si>
    <t>Shows helping actions/teamwork</t>
  </si>
  <si>
    <r>
      <t>6.</t>
    </r>
    <r>
      <rPr>
        <b/>
        <sz val="7"/>
        <color theme="1"/>
        <rFont val="Times New Roman"/>
        <family val="1"/>
      </rPr>
      <t xml:space="preserve">     </t>
    </r>
    <r>
      <rPr>
        <b/>
        <sz val="14"/>
        <color theme="1"/>
        <rFont val="Calibri"/>
        <family val="2"/>
        <scheme val="minor"/>
      </rPr>
      <t>Awareness of safety precautions</t>
    </r>
  </si>
  <si>
    <t>Follows safety &amp; company rules</t>
  </si>
  <si>
    <t>Responds to survival words (street signs, restrooms, danger, stop, etc.)</t>
  </si>
  <si>
    <r>
      <t>7.</t>
    </r>
    <r>
      <rPr>
        <b/>
        <sz val="7"/>
        <color theme="1"/>
        <rFont val="Times New Roman"/>
        <family val="1"/>
      </rPr>
      <t xml:space="preserve">     </t>
    </r>
    <r>
      <rPr>
        <b/>
        <sz val="14"/>
        <color theme="1"/>
        <rFont val="Calibri"/>
        <family val="2"/>
        <scheme val="minor"/>
      </rPr>
      <t>Respect of and ability to care for equipment/property</t>
    </r>
  </si>
  <si>
    <t>Use materials &amp; equipment properly</t>
  </si>
  <si>
    <t>Destructive to property (breaks, burns, tears things up, etc.)</t>
  </si>
  <si>
    <r>
      <t>8.</t>
    </r>
    <r>
      <rPr>
        <b/>
        <sz val="7"/>
        <color theme="1"/>
        <rFont val="Times New Roman"/>
        <family val="1"/>
      </rPr>
      <t xml:space="preserve">     </t>
    </r>
    <r>
      <rPr>
        <b/>
        <sz val="14"/>
        <color theme="1"/>
        <rFont val="Calibri"/>
        <family val="2"/>
        <scheme val="minor"/>
      </rPr>
      <t>Adapting to Change</t>
    </r>
  </si>
  <si>
    <t>Adapts to minor scheduling changes</t>
  </si>
  <si>
    <t xml:space="preserve">Adapts to minor task/duties change </t>
  </si>
  <si>
    <t>Adapts to environmental changes (heat, noise)</t>
  </si>
  <si>
    <t>Adapts to personnel changes (peer, supervisor)</t>
  </si>
  <si>
    <r>
      <t>9.</t>
    </r>
    <r>
      <rPr>
        <b/>
        <sz val="7"/>
        <color theme="1"/>
        <rFont val="Times New Roman"/>
        <family val="1"/>
      </rPr>
      <t xml:space="preserve">     </t>
    </r>
    <r>
      <rPr>
        <b/>
        <sz val="14"/>
        <color theme="1"/>
        <rFont val="Calibri"/>
        <family val="2"/>
        <scheme val="minor"/>
      </rPr>
      <t xml:space="preserve"> Ability to maintain adequate productivity/pace</t>
    </r>
  </si>
  <si>
    <t>Ability to lift &amp; carry at the pace and speed required of co-workers</t>
  </si>
  <si>
    <t xml:space="preserve">Physical Mobility (as it relates to the vocational goal) </t>
  </si>
  <si>
    <t>Work Pace (slow, steady/average pace/ above average)</t>
  </si>
  <si>
    <t>10. Good attendance/Punctuality</t>
  </si>
  <si>
    <t>Frequency of Absenteeism</t>
  </si>
  <si>
    <t>Calls in absent only when sick</t>
  </si>
  <si>
    <t>Arrives ready to work/Prepares to leave for work</t>
  </si>
  <si>
    <r>
      <t>Intensity of Supports Needed</t>
    </r>
    <r>
      <rPr>
        <b/>
        <sz val="14"/>
        <color theme="1"/>
        <rFont val="Calibri"/>
        <family val="2"/>
        <scheme val="minor"/>
      </rPr>
      <t>:</t>
    </r>
  </si>
  <si>
    <t xml:space="preserve">This section describes what type and level of supports will be needed for employment after high school: Natural supports, family support (very, supportive with reservations, no support, etc.),  supported employment, assistive technology, etc. </t>
  </si>
  <si>
    <r>
      <t>Work Environment/Schedule</t>
    </r>
    <r>
      <rPr>
        <b/>
        <sz val="14"/>
        <color theme="1"/>
        <rFont val="Calibri"/>
        <family val="2"/>
        <scheme val="minor"/>
      </rPr>
      <t>:</t>
    </r>
  </si>
  <si>
    <r>
      <t>1.</t>
    </r>
    <r>
      <rPr>
        <sz val="7"/>
        <color theme="1"/>
        <rFont val="Times New Roman"/>
        <family val="1"/>
      </rPr>
      <t xml:space="preserve">      </t>
    </r>
    <r>
      <rPr>
        <sz val="12"/>
        <color theme="1"/>
        <rFont val="Calibri"/>
        <family val="2"/>
        <scheme val="minor"/>
      </rPr>
      <t>Work setting inside, outside, noisy, quiet, organized, unorganized, small area only, large etc.</t>
    </r>
  </si>
  <si>
    <r>
      <t>2.</t>
    </r>
    <r>
      <rPr>
        <sz val="7"/>
        <color theme="1"/>
        <rFont val="Times New Roman"/>
        <family val="1"/>
      </rPr>
      <t xml:space="preserve">      </t>
    </r>
    <r>
      <rPr>
        <sz val="12"/>
        <color theme="1"/>
        <rFont val="Calibri"/>
        <family val="2"/>
        <scheme val="minor"/>
      </rPr>
      <t>Desired work schedule, will work weekends, evenings, mornings, etc. (remember transportation, endurance and medication can sometimes affect when/how often a student works)</t>
    </r>
  </si>
  <si>
    <r>
      <t>Supports needed</t>
    </r>
    <r>
      <rPr>
        <b/>
        <sz val="14"/>
        <color theme="1"/>
        <rFont val="Calibri"/>
        <family val="2"/>
        <scheme val="minor"/>
      </rPr>
      <t>:</t>
    </r>
    <r>
      <rPr>
        <b/>
        <u/>
        <sz val="14"/>
        <color theme="1"/>
        <rFont val="Calibri"/>
        <family val="2"/>
        <scheme val="minor"/>
      </rPr>
      <t xml:space="preserve"> </t>
    </r>
  </si>
  <si>
    <t>Date:</t>
  </si>
  <si>
    <t>Address:</t>
  </si>
  <si>
    <t>Phone:</t>
  </si>
  <si>
    <t>Two Alternative Contacts (Parents, Other Relatives, Neighbor, etc.) with phone:</t>
  </si>
  <si>
    <t>Current Job Site:</t>
  </si>
  <si>
    <t>Other:</t>
  </si>
  <si>
    <t>Job Placement Report</t>
  </si>
  <si>
    <t>Name of Employer:</t>
  </si>
  <si>
    <t xml:space="preserve">Phone: </t>
  </si>
  <si>
    <t xml:space="preserve">Job Classification/Title: </t>
  </si>
  <si>
    <t xml:space="preserve">Current Job Duties: </t>
  </si>
  <si>
    <t xml:space="preserve">What Student likes about job: </t>
  </si>
  <si>
    <t>Are natural supports in place?</t>
  </si>
  <si>
    <r>
      <t>Hourly</t>
    </r>
    <r>
      <rPr>
        <b/>
        <sz val="12"/>
        <color rgb="FF0000FF"/>
        <rFont val="Calibri"/>
        <family val="2"/>
        <scheme val="minor"/>
      </rPr>
      <t xml:space="preserve"> </t>
    </r>
    <r>
      <rPr>
        <b/>
        <sz val="12"/>
        <color theme="1"/>
        <rFont val="Calibri"/>
        <family val="2"/>
        <scheme val="minor"/>
      </rPr>
      <t xml:space="preserve">Wage: </t>
    </r>
  </si>
  <si>
    <t xml:space="preserve">Hours Per Week: </t>
  </si>
  <si>
    <t xml:space="preserve">Health Insurance: </t>
  </si>
  <si>
    <t>Progress Notes:</t>
  </si>
  <si>
    <t>Name of Employer</t>
  </si>
  <si>
    <t>Job Duties</t>
  </si>
  <si>
    <t>Date Hired (m/d/yr.)</t>
  </si>
  <si>
    <t xml:space="preserve">High School Exit Date: </t>
  </si>
  <si>
    <t>Date Employment Specialist Follow-Up Services End</t>
  </si>
  <si>
    <r>
      <t>Hourly</t>
    </r>
    <r>
      <rPr>
        <b/>
        <sz val="12"/>
        <color rgb="FF0000FF"/>
        <rFont val="Calibri"/>
        <family val="2"/>
        <scheme val="minor"/>
      </rPr>
      <t xml:space="preserve"> </t>
    </r>
    <r>
      <rPr>
        <b/>
        <sz val="12"/>
        <color theme="1"/>
        <rFont val="Calibri"/>
        <family val="2"/>
        <scheme val="minor"/>
      </rPr>
      <t>Wage</t>
    </r>
  </si>
  <si>
    <t>Hours Per Week</t>
  </si>
  <si>
    <t>Health Insurance</t>
  </si>
  <si>
    <t>Transportation</t>
  </si>
  <si>
    <t>Current Schedule</t>
  </si>
  <si>
    <t>Current Supervisor</t>
  </si>
  <si>
    <t>Is Student satisfied with current job?</t>
  </si>
  <si>
    <t>Are natural supports currently in place?</t>
  </si>
  <si>
    <t>Is there an expectation that the student will continue to be successful in the position?</t>
  </si>
  <si>
    <t>(If possible and with permission, submit a copy of a recent payroll stub)</t>
  </si>
  <si>
    <t>Employment Specialist:</t>
  </si>
  <si>
    <t>Click into or Tab to each cell to enter:</t>
  </si>
  <si>
    <t>Demographic Data Entry</t>
  </si>
  <si>
    <t>Student, Employment Specialist, OVR Counselor must attend in order to bill OVR for meeting. Include other attendee(s), if any.</t>
  </si>
  <si>
    <t>Primary CWTP Contact</t>
  </si>
  <si>
    <t>Intensity of Supports Needed and Work Environment/Schedule in Section II and all areas in Section III.</t>
  </si>
  <si>
    <t>Employment Follow-up Report</t>
  </si>
  <si>
    <t>Remit</t>
  </si>
  <si>
    <t>Q1 SFY2020</t>
  </si>
  <si>
    <t>Q2 SFY2020</t>
  </si>
  <si>
    <t>Q3 SFY2020</t>
  </si>
  <si>
    <t>Q4 SFY2020</t>
  </si>
  <si>
    <t>Yes</t>
  </si>
  <si>
    <t>Independent</t>
  </si>
  <si>
    <t>Regular Diploma</t>
  </si>
  <si>
    <t>No</t>
  </si>
  <si>
    <t>With Assistance</t>
  </si>
  <si>
    <t>Alternative Diploma</t>
  </si>
  <si>
    <t>Area of Concern</t>
  </si>
  <si>
    <t>Amended</t>
  </si>
  <si>
    <t>Unchanged</t>
  </si>
  <si>
    <t>Student First Name:</t>
  </si>
  <si>
    <t>Student Middle Name:</t>
  </si>
  <si>
    <t>Student Last Name:</t>
  </si>
  <si>
    <t>Student Preferred Name:</t>
  </si>
  <si>
    <t>SSID Number:</t>
  </si>
  <si>
    <t>OVR Case Number:</t>
  </si>
  <si>
    <t>School Name:</t>
  </si>
  <si>
    <t>District Name:</t>
  </si>
  <si>
    <t>Employment Specialist First Name:</t>
  </si>
  <si>
    <t>Employment Specialist Last Name:</t>
  </si>
  <si>
    <t>OVR Counselor First Name:</t>
  </si>
  <si>
    <t>OVR Counselor Last Name:</t>
  </si>
  <si>
    <t>Current IPE Goal:</t>
  </si>
  <si>
    <t>Billed</t>
  </si>
  <si>
    <t>House/PO #</t>
  </si>
  <si>
    <t>Street</t>
  </si>
  <si>
    <t>Apt.</t>
  </si>
  <si>
    <t>City</t>
  </si>
  <si>
    <t>State</t>
  </si>
  <si>
    <t>KY</t>
  </si>
  <si>
    <t>Zip Code</t>
  </si>
  <si>
    <t>Primary Phone</t>
  </si>
  <si>
    <t>Preferred Name:</t>
  </si>
  <si>
    <t>SSID#:</t>
  </si>
  <si>
    <t>As of the date below I maintain the information is accurate and verify the completion of the CWTP service(s) outlined within this document.</t>
  </si>
  <si>
    <t>Explanation of Transition Plan (Activities)</t>
  </si>
  <si>
    <t>List any potential business and contacts for Job Development. Revisit WBLE community sites, if applicable.</t>
  </si>
  <si>
    <t>Meeting Attendees by Title and Name. Student, VR Counselor, and Employment Specialist must attend to be billable.</t>
  </si>
  <si>
    <t>Primary Phone:</t>
  </si>
  <si>
    <t>OVR Case #:</t>
  </si>
  <si>
    <t>CVA Authorization #:</t>
  </si>
  <si>
    <r>
      <t>2.</t>
    </r>
    <r>
      <rPr>
        <sz val="7"/>
        <color theme="1"/>
        <rFont val="Times New Roman"/>
        <family val="1"/>
      </rPr>
      <t xml:space="preserve">      </t>
    </r>
    <r>
      <rPr>
        <sz val="12"/>
        <color theme="1"/>
        <rFont val="Calibri"/>
        <family val="2"/>
        <scheme val="minor"/>
      </rPr>
      <t>Describe the student’s goals, not only related to work, but his or her life goals in general.</t>
    </r>
  </si>
  <si>
    <r>
      <t>4.</t>
    </r>
    <r>
      <rPr>
        <sz val="7"/>
        <color theme="1"/>
        <rFont val="Times New Roman"/>
        <family val="1"/>
      </rPr>
      <t xml:space="preserve">      </t>
    </r>
    <r>
      <rPr>
        <sz val="12"/>
        <color theme="1"/>
        <rFont val="Calibri"/>
        <family val="2"/>
        <scheme val="minor"/>
      </rPr>
      <t>Describe the important people in student’s life and how they aid or will aid student in being successful in reaching goals. Include information gathered from family and friends that may be of help, networking possibilities, where do family &amp; friends work, possible job contacts, etc.</t>
    </r>
  </si>
  <si>
    <r>
      <t>2.</t>
    </r>
    <r>
      <rPr>
        <sz val="7"/>
        <color theme="1"/>
        <rFont val="Times New Roman"/>
        <family val="1"/>
      </rPr>
      <t xml:space="preserve">      </t>
    </r>
    <r>
      <rPr>
        <sz val="12"/>
        <color theme="1"/>
        <rFont val="Calibri"/>
        <family val="2"/>
        <scheme val="minor"/>
      </rPr>
      <t>Describe abilities that potential employers will view as an asset/value to their business.</t>
    </r>
  </si>
  <si>
    <t>For inappropriate student behavior(s), if any were described above, was the cause determined? If so, describe. Can the behavior(s) be matched to a more suitable work setting?</t>
  </si>
  <si>
    <t>Describe work behavior supports or interventions needed, if any.</t>
  </si>
  <si>
    <t>Describe how student behaves in various work environments, familiar and unfamiliar.</t>
  </si>
  <si>
    <t>Anticipated Exit Date:</t>
  </si>
  <si>
    <t>Section II. Previous Work Experience(s)</t>
  </si>
  <si>
    <r>
      <t xml:space="preserve">Section III. </t>
    </r>
    <r>
      <rPr>
        <b/>
        <sz val="14"/>
        <color rgb="FF000000"/>
        <rFont val="Calibri"/>
        <family val="2"/>
        <scheme val="minor"/>
      </rPr>
      <t xml:space="preserve">Current Status </t>
    </r>
  </si>
  <si>
    <t>Section IV.  Summary and Recommendations</t>
  </si>
  <si>
    <t>Describe the student’s expressive and receptive communication skills. Skill examples include but are not limited to uses sounds/gesture; uses key word/signs; speaks clearly/unclearly; understandable to strangers; expresses needs appropriately; answers questions appropriately; follows two-step verbal directions; and follows verbal prompts.</t>
  </si>
  <si>
    <t>Describe student’s social skills and any needed supports. Examples include but are not limited to interest in social interactions; interacting with peers and adults; maintaining friendships and relationships; and participating in organized and informal activities.</t>
  </si>
  <si>
    <t>Recommended Work Environment:</t>
  </si>
  <si>
    <t>Transportation Plan:</t>
  </si>
  <si>
    <t>Employers to Pursue &amp; Contact Information for each:</t>
  </si>
  <si>
    <t>Recommended Individualized Plan for Employment (IPE) Goal:</t>
  </si>
  <si>
    <r>
      <t>5.</t>
    </r>
    <r>
      <rPr>
        <sz val="7"/>
        <color theme="1"/>
        <rFont val="Times New Roman"/>
        <family val="1"/>
      </rPr>
      <t xml:space="preserve">      </t>
    </r>
    <r>
      <rPr>
        <sz val="12"/>
        <color theme="1"/>
        <rFont val="Calibri"/>
        <family val="2"/>
        <scheme val="minor"/>
      </rPr>
      <t>Describe medical conditions that are essential to know, including medications and their effects. Note if no medical conditions exist.</t>
    </r>
  </si>
  <si>
    <t>Complete all following status sections. Note within individual section the reason why the information does not apply for this student. NA is not an acceptable response.</t>
  </si>
  <si>
    <t>OVR Case#:</t>
  </si>
  <si>
    <t>CWTP Employment Specialist:</t>
  </si>
  <si>
    <t>CWTP Primary Contact:</t>
  </si>
  <si>
    <t>House/PO#</t>
  </si>
  <si>
    <t>Primary Phone Note</t>
  </si>
  <si>
    <t xml:space="preserve">Primary Phone Note: </t>
  </si>
  <si>
    <t>Student Birthdate</t>
  </si>
  <si>
    <t>Primary Email</t>
  </si>
  <si>
    <t>IPE Goal Status:</t>
  </si>
  <si>
    <t>Phone Note:</t>
  </si>
  <si>
    <t xml:space="preserve">Anticipated Graduation Date: </t>
  </si>
  <si>
    <r>
      <t xml:space="preserve">Date Hired </t>
    </r>
    <r>
      <rPr>
        <sz val="11.5"/>
        <color theme="1"/>
        <rFont val="Calibri"/>
        <family val="2"/>
        <scheme val="minor"/>
      </rPr>
      <t>(must be prior to school exit date)</t>
    </r>
    <r>
      <rPr>
        <b/>
        <sz val="12"/>
        <color theme="1"/>
        <rFont val="Calibri"/>
        <family val="2"/>
        <scheme val="minor"/>
      </rPr>
      <t>:</t>
    </r>
  </si>
  <si>
    <t xml:space="preserve">Date Graduated High School: </t>
  </si>
  <si>
    <t xml:space="preserve">Supervisor Name &amp; Position: </t>
  </si>
  <si>
    <r>
      <t xml:space="preserve"> </t>
    </r>
    <r>
      <rPr>
        <i/>
        <sz val="10"/>
        <color theme="1"/>
        <rFont val="Calibri"/>
        <family val="2"/>
        <scheme val="minor"/>
      </rPr>
      <t>(Please submit additional notes as necessary)</t>
    </r>
  </si>
  <si>
    <t>Alternate/Secondary Phone</t>
  </si>
  <si>
    <t xml:space="preserve">Alternate/Secondary Phone Note </t>
  </si>
  <si>
    <t>Alt./Sec. Phone Note:</t>
  </si>
  <si>
    <t>Section I. Current Existing Data Reviewed</t>
  </si>
  <si>
    <t>If Yes describe:</t>
  </si>
  <si>
    <t>Job Classification/ Title</t>
  </si>
  <si>
    <t>Alt./ Sec. Phone:</t>
  </si>
  <si>
    <t># Hrs. per Week:</t>
  </si>
  <si>
    <t>School Reporting Quarter:</t>
  </si>
  <si>
    <t>OVR Reporting Quarter:</t>
  </si>
  <si>
    <t>School Reporting Quarter</t>
  </si>
  <si>
    <t>OVR Reporting Quarter</t>
  </si>
  <si>
    <t>Transition Service Provided</t>
  </si>
  <si>
    <t>Job Development/Job Coaching Planning Meeting</t>
  </si>
  <si>
    <t>Comprehesive Vocational Assessment</t>
  </si>
  <si>
    <t>Q1SFY22</t>
  </si>
  <si>
    <t>Q1PY2021</t>
  </si>
  <si>
    <t>Transition Services and Amount Billed</t>
  </si>
  <si>
    <t>Comprehensive Vocational Assessment</t>
  </si>
  <si>
    <t>Submit required documentation (e.g., CVA, Exit Meeting Report to OVR with billing statement.</t>
  </si>
  <si>
    <t xml:space="preserve">Use the dropdown menu to select the CWTP Transition Service provided. </t>
  </si>
  <si>
    <t>Alt./Sec. Phone #:</t>
  </si>
  <si>
    <t>Primary Phone #:</t>
  </si>
  <si>
    <t>Primary Email:</t>
  </si>
  <si>
    <r>
      <t xml:space="preserve">OVR Employed Status Date </t>
    </r>
    <r>
      <rPr>
        <sz val="12"/>
        <color theme="1"/>
        <rFont val="Calibri"/>
        <family val="2"/>
        <scheme val="minor"/>
      </rPr>
      <t>(</t>
    </r>
    <r>
      <rPr>
        <sz val="11"/>
        <color theme="1"/>
        <rFont val="Calibri"/>
        <family val="2"/>
        <scheme val="minor"/>
      </rPr>
      <t>Not before student's exit date):</t>
    </r>
  </si>
  <si>
    <t>OVR Employed Status Date</t>
  </si>
  <si>
    <t>Date</t>
  </si>
  <si>
    <t>Employer Phone</t>
  </si>
  <si>
    <t>Submit to OVR within the quarter authorized with billing statement.</t>
  </si>
  <si>
    <t>In this section describe what would be the ideal work environment and schedule:</t>
  </si>
  <si>
    <t>In this section list all places where student had work related experiences. Was the work/task routine or did it vary? What worked and what didn’t work and why. What was the outcome? Was there potential to return and why or why not?</t>
  </si>
  <si>
    <r>
      <t>6.</t>
    </r>
    <r>
      <rPr>
        <sz val="7"/>
        <color theme="1"/>
        <rFont val="Times New Roman"/>
        <family val="1"/>
      </rPr>
      <t xml:space="preserve">      </t>
    </r>
    <r>
      <rPr>
        <sz val="12"/>
        <color theme="1"/>
        <rFont val="Calibri"/>
        <family val="2"/>
        <scheme val="minor"/>
      </rPr>
      <t>Describe</t>
    </r>
    <r>
      <rPr>
        <sz val="7"/>
        <color theme="1"/>
        <rFont val="Times New Roman"/>
        <family val="1"/>
      </rPr>
      <t xml:space="preserve"> </t>
    </r>
    <r>
      <rPr>
        <sz val="12"/>
        <color theme="1"/>
        <rFont val="Calibri"/>
        <family val="2"/>
        <scheme val="minor"/>
      </rPr>
      <t>current Financial Information and Concerns. List any benefits student may be receiving (SSI, SSDI, etc.) Will Social Security benefits be affected? Does student require job with benefits? List any disincentives to work, expressed by student or family.</t>
    </r>
  </si>
  <si>
    <t xml:space="preserve">In this section list all current existing data within the educational records of the student reviewed to assist with the assessment. Current existing data may include but is not limited to: student interview, student survey, student portfolio, student IEP &amp; progress data, Individual Learning Plan, parent interview,  vocational assessments, interest inventory, career awareness assessment, career aptitude assessment, curriculum based assessment/skills inventory, self-determination assessment, results of school or community work-based learning experiences, direct observation/task analysis results, or other data (describe). </t>
  </si>
  <si>
    <r>
      <t>5.</t>
    </r>
    <r>
      <rPr>
        <sz val="7"/>
        <color theme="1"/>
        <rFont val="Times New Roman"/>
        <family val="1"/>
      </rPr>
      <t xml:space="preserve">      </t>
    </r>
    <r>
      <rPr>
        <sz val="12"/>
        <color theme="1"/>
        <rFont val="Calibri"/>
        <family val="2"/>
        <scheme val="minor"/>
      </rPr>
      <t>Learning Style -determine auditory, visual, or tactile. Does a concrete or abstract direction make sense to the student? Can they recall skills used earlier (Memory)?</t>
    </r>
  </si>
  <si>
    <r>
      <t>4.</t>
    </r>
    <r>
      <rPr>
        <sz val="7"/>
        <color theme="1"/>
        <rFont val="Times New Roman"/>
        <family val="1"/>
      </rPr>
      <t xml:space="preserve">      </t>
    </r>
    <r>
      <rPr>
        <sz val="12"/>
        <color theme="1"/>
        <rFont val="Calibri"/>
        <family val="2"/>
        <scheme val="minor"/>
      </rPr>
      <t>What type of supports/adaptations facilitates the use of these skills, if any? Example: supports for communication, current IEP supports/adaptations.</t>
    </r>
  </si>
  <si>
    <r>
      <t>Reliable</t>
    </r>
    <r>
      <rPr>
        <sz val="12"/>
        <color theme="1"/>
        <rFont val="Calibri"/>
        <family val="2"/>
        <scheme val="minor"/>
      </rPr>
      <t xml:space="preserve"> - can be counted on to get the job done. </t>
    </r>
  </si>
  <si>
    <r>
      <t>Effective Communicator</t>
    </r>
    <r>
      <rPr>
        <sz val="12"/>
        <color theme="1"/>
        <rFont val="Calibri"/>
        <family val="2"/>
        <scheme val="minor"/>
      </rPr>
      <t xml:space="preserve"> - express thoughts and ideas clearly and directly, with respect for others.</t>
    </r>
  </si>
  <si>
    <r>
      <t>Active Listener</t>
    </r>
    <r>
      <rPr>
        <sz val="12"/>
        <color theme="1"/>
        <rFont val="Calibri"/>
        <family val="2"/>
        <scheme val="minor"/>
      </rPr>
      <t xml:space="preserve"> - listen to and respect different points of view. Others can offer constructive feedback – and don’t get upset or defensive.</t>
    </r>
  </si>
  <si>
    <r>
      <t>Participates</t>
    </r>
    <r>
      <rPr>
        <sz val="12"/>
        <color theme="1"/>
        <rFont val="Calibri"/>
        <family val="2"/>
        <scheme val="minor"/>
      </rPr>
      <t xml:space="preserve"> - prepared and get involved in team activities; a regular contributor. </t>
    </r>
  </si>
  <si>
    <r>
      <t>Shares openly and willingly</t>
    </r>
    <r>
      <rPr>
        <sz val="12"/>
        <color theme="1"/>
        <rFont val="Calibri"/>
        <family val="2"/>
        <scheme val="minor"/>
      </rPr>
      <t xml:space="preserve"> - willing to share information, experience, and knowledge with the group.</t>
    </r>
  </si>
  <si>
    <r>
      <t>Respectful</t>
    </r>
    <r>
      <rPr>
        <sz val="12"/>
        <color theme="1"/>
        <rFont val="Calibri"/>
        <family val="2"/>
        <scheme val="minor"/>
      </rPr>
      <t xml:space="preserve"> - treat other team members with courtesy and consideration - all of the time.</t>
    </r>
  </si>
  <si>
    <t>File Name Rules</t>
  </si>
  <si>
    <t>Master File Name</t>
  </si>
  <si>
    <t>Renaming File for Each Student</t>
  </si>
  <si>
    <t>No student names or student initials in file names</t>
  </si>
  <si>
    <t>Student Info Tab</t>
  </si>
  <si>
    <t>Transition Services</t>
  </si>
  <si>
    <t xml:space="preserve">Once downloaded the file name may be shortened to Transition. </t>
  </si>
  <si>
    <t>County district example: 356789KentuckyCoTransition </t>
  </si>
  <si>
    <t xml:space="preserve">County district sans "county" example: 356789KentuckyTransition  </t>
  </si>
  <si>
    <t>Independent district example: 356789KentuckyIndTransition</t>
  </si>
  <si>
    <t>S</t>
  </si>
  <si>
    <t>Section I. Previous Work Experience and Section II. Current Status through the Social Skills/Interactions section.</t>
  </si>
  <si>
    <t>Click on the Down Arrow and use Drop Down list to select Independent (I), With Assistance (WA) or Area of Concern (AC) for:</t>
  </si>
  <si>
    <t>CWTP Employment Specialist Signature &amp; Date</t>
  </si>
  <si>
    <t>Vocational Assessment Tab</t>
  </si>
  <si>
    <t>Click into or tab to each cell to enter information for:</t>
  </si>
  <si>
    <t>Example: 356789KentuckyTransition_CVA</t>
  </si>
  <si>
    <t>JD_JC  Planning Meeting Tab</t>
  </si>
  <si>
    <t>Demographic information populates from Student Info.</t>
  </si>
  <si>
    <t>Click into or tab to each cell to enter:</t>
  </si>
  <si>
    <t>Click into or tab to each cell to enter Attendees:</t>
  </si>
  <si>
    <t>Example: 356789KentuckyTransition_JDJCPMR</t>
  </si>
  <si>
    <t>Exit Planning Meeting Tab</t>
  </si>
  <si>
    <t>Anticipated Graduation Date:</t>
  </si>
  <si>
    <t>Student's Post High School Contact Information:</t>
  </si>
  <si>
    <t>Information in this section populates from the Student Info tab.</t>
  </si>
  <si>
    <t>Demographic information populates from the Student Info tab.</t>
  </si>
  <si>
    <t>Enter the name, phone number and phone note (clarifying information about phone #)  for two alternative contacts that have telephones.</t>
  </si>
  <si>
    <t>IPE Goal Status</t>
  </si>
  <si>
    <t>Type the student's current Individual Plan for Employment (IPE) goal.</t>
  </si>
  <si>
    <t>Two Alternative Contacts:</t>
  </si>
  <si>
    <t>Enter the full name of the student's current job site.</t>
  </si>
  <si>
    <t>#Hrs. per Week:</t>
  </si>
  <si>
    <t>Enter the number of hours per week the student works at the current job site.</t>
  </si>
  <si>
    <t>Example: 356789KentuckyTransition_EPM</t>
  </si>
  <si>
    <t xml:space="preserve">The cells in this field are locked. User cannot type into this section. The Amount Billed and Date will calculate automatically when the CWTP Primary Contact dates each form as verified and accurate. </t>
  </si>
  <si>
    <t>Click on the Down Arrow and use Drop Down list to select Yes or No for:</t>
  </si>
  <si>
    <t>Click on the Down Arrow and use Drop Down list to select Yes or No:</t>
  </si>
  <si>
    <t>Are natural supports in place? If Yes, click or tab to the next cell to describe the Natural Support.</t>
  </si>
  <si>
    <t>Hourly Wage</t>
  </si>
  <si>
    <t>Hours per Week</t>
  </si>
  <si>
    <t>Hourly Wage and Hours per Week</t>
  </si>
  <si>
    <t>Example: 356789KentuckyTransition_JPR</t>
  </si>
  <si>
    <t>Progress Notes and Description of Concerns to address during Employment Follow-up Services.</t>
  </si>
  <si>
    <t>Employment Specialist signs and dates to verify the completion of the Exit Planning Meeting and the accuracy of the content within the form.</t>
  </si>
  <si>
    <t>Employment Specialist signs and dates to verify the completion of Job Placement and accuracy of the contents within the Job Placement Report.</t>
  </si>
  <si>
    <t>Information populates from the Job Placement Report</t>
  </si>
  <si>
    <t>Job Classification/Title</t>
  </si>
  <si>
    <t>Date Hired</t>
  </si>
  <si>
    <t>High School Exit Date</t>
  </si>
  <si>
    <t>Information populates from Student Info tab.</t>
  </si>
  <si>
    <t>Student Satisfaction with Current Job, status of Natural Supports, and Expectation Student will Continue to be Successful in Position</t>
  </si>
  <si>
    <r>
      <t xml:space="preserve">Complete </t>
    </r>
    <r>
      <rPr>
        <b/>
        <sz val="12"/>
        <color theme="1"/>
        <rFont val="Arial"/>
        <family val="2"/>
      </rPr>
      <t>ALL</t>
    </r>
    <r>
      <rPr>
        <sz val="12"/>
        <color theme="1"/>
        <rFont val="Arial"/>
        <family val="2"/>
      </rPr>
      <t xml:space="preserve"> cells: Student First Name, Student Middle Name, Student Last Name, Student Preferred Name, SSID Number (State Student Identification Number used by school districts in the Infinite Campus student information system), OVR Case Number (6-digit number included on OVR authorization forms. Can also be requested from the VR Counselor), School Name, District Name, Employment Specialist First Name, Employment Specialist Last Name, OVR Counselor First Name, and OVR Counselor Last Name. </t>
    </r>
  </si>
  <si>
    <t>Section II. Teamwork; Work Skills Observations: Appearance/Hygiene, Problem Solving Skills, Acceptance of Supervision, Attention to Task/Persistence, Initiative/Motivation, Awareness of Safety Precautions, Respect of and Ability to Care for Equipment/Property, Adapting to Change, Ability to Maintain Adequate Productivity/Pace, and Good Attendance/Punctuality.</t>
  </si>
  <si>
    <r>
      <t xml:space="preserve">Complete </t>
    </r>
    <r>
      <rPr>
        <b/>
        <sz val="12"/>
        <color theme="1"/>
        <rFont val="Arial"/>
        <family val="2"/>
      </rPr>
      <t>ALL</t>
    </r>
    <r>
      <rPr>
        <sz val="12"/>
        <color theme="1"/>
        <rFont val="Arial"/>
        <family val="2"/>
      </rPr>
      <t xml:space="preserve"> Cells: Primary Address to include as applicable House/PO#, Street, Apt.(number or NA), City, State (KY is included in the file but may be changed), Zip Code (xxxxx or xxxxx-xxxx); Student Birthdate; and Primary Email.</t>
    </r>
  </si>
  <si>
    <t>Click on the Down arrow and use the Drop Down list to select:</t>
  </si>
  <si>
    <t>Information populates from the Student Info tab.</t>
  </si>
  <si>
    <t>Transition Service Provided - Click on the Down arrow and use the Drop Down list to select:</t>
  </si>
  <si>
    <t>Amount billed auto-fills after selection of the Transition Service Provided.</t>
  </si>
  <si>
    <t>Employment Specialist signs and dates to verify the completion of the CVA and accuracy of the CVA billing statement.</t>
  </si>
  <si>
    <t>CVA and Billing Statement Due Date</t>
  </si>
  <si>
    <t>Comprehensive Vocational Assessment and Billing Statement Review and Submission to OVR</t>
  </si>
  <si>
    <t>Example: 356789KentuckyTransition_BSCVA</t>
  </si>
  <si>
    <t>Example: 356789KentuckyTransition_BS_CVA</t>
  </si>
  <si>
    <t>Example: 356789KentuckyTransition_BSJDJCPMR</t>
  </si>
  <si>
    <t>Example: 356789KentuckyTransition_BS_JDJCPMR</t>
  </si>
  <si>
    <t>Submits both PDF files to OVR (email or VR Counselor access to shared drive)</t>
  </si>
  <si>
    <t>Exit Planning Meeting</t>
  </si>
  <si>
    <t>Exit Planning Meeting  and Billing Statement Review and Submission to OVR</t>
  </si>
  <si>
    <t xml:space="preserve">Reviews then signs and dates to verify completion of the Exit Planning Meeting and accuracy of the contents of the form. </t>
  </si>
  <si>
    <t>Example: 356789KentuckyTransition_BSEPM</t>
  </si>
  <si>
    <t>Example: 356789KentuckyTransition_BS_EPM</t>
  </si>
  <si>
    <t>Exit Planning Meeting and Billing Statement Due Date</t>
  </si>
  <si>
    <t>The Exit Planning Meeting form and billing statement are submitted to OVR upon completion and within the quarter authorized.</t>
  </si>
  <si>
    <t>Job Placement Report Tab</t>
  </si>
  <si>
    <t>Date Hired (must be prior to school exit date)</t>
  </si>
  <si>
    <t>Date Graduated High School</t>
  </si>
  <si>
    <t>Job Classification/Title, Current Job Duties, and What the Student likes about the job</t>
  </si>
  <si>
    <t>Job Placement Report and Billing Statement Review and Submission to OVR</t>
  </si>
  <si>
    <t>Saves the Job Placement Report worksheet to PDF format. Names file by adding an underscore _ and JPR to the end of the file name.</t>
  </si>
  <si>
    <t>Example: 356789KentuckyTransition_BSJPR</t>
  </si>
  <si>
    <t>Example: 356789KentuckyTransition_BS_JPR</t>
  </si>
  <si>
    <t>The Job Placement Report and billing statement are submitted to OVR upon completion and within the quarter authorized.</t>
  </si>
  <si>
    <t>Employment Specialist signs and dates to verify the completion and accuracy of the Comprehensive Vocational Assessment.</t>
  </si>
  <si>
    <t>Explanation of Transition Plan (Activities), Potential Business &amp; Contacts for Job Development, and Concerns to address and plans to address the concerns.</t>
  </si>
  <si>
    <t>Employment Specialist signs and dates to verify the completion of the Job Development/Job Coaching Meeting and accuracy of the content within the form.</t>
  </si>
  <si>
    <t>Saves the JD_JC Planning Meeting worksheet to PDF format. Names file by adding an underscore _ and JDJCPMR to the end of the file name.</t>
  </si>
  <si>
    <t>Saves the Billing Statement worksheet to PDF format. Names file by adding an underscore _ and BSJDJCPMR or _BS_JDJCPMR to the end of the file name.</t>
  </si>
  <si>
    <t>Saves the Exit Planning Meeting worksheet to PDF format. Names file by adding an underscore _ and EPM to the end of the file name.</t>
  </si>
  <si>
    <t>Name of Employer, Address, Phone, and Supervisor Name and Position</t>
  </si>
  <si>
    <t>Saves the Billing Statement worksheet to PDF format. Names file by adding an underscore _ and BSEPM or BS_EPM to the end of the file name.</t>
  </si>
  <si>
    <t>OVR Job Placement Date (cannot be before student's exit date)</t>
  </si>
  <si>
    <t xml:space="preserve">Reviews then signs and dates to verify completion of Job Placement and accuracy of the contents of the Job Placement Report. </t>
  </si>
  <si>
    <t>Saves the Billing Statement worksheet to PDF format. Names file by adding an underscore _ and BSJPR or BS_JPR to the end of the file name.</t>
  </si>
  <si>
    <t>Transportation information</t>
  </si>
  <si>
    <t>Saves the Vocational Assessment worksheet to PDF format. Names file by adding an underscore _ and CVA to the end of the file name.</t>
  </si>
  <si>
    <t>Saves the Billing Statement worksheet to PDF format. Names file by adding an underscore _ and BSCVA or BS_CVA to the end of the file name.</t>
  </si>
  <si>
    <t>Job Placement Report and Billing Statement Due Date</t>
  </si>
  <si>
    <t>Submits both PDF files to OVR (email or VR Counselor access to shared drive).</t>
  </si>
  <si>
    <t>Click on the Down Arrow and use Drop Down list to select whether the Individual Plan for Employment (IPE) Goal is Unchanged or Amended.</t>
  </si>
  <si>
    <r>
      <t xml:space="preserve">Complete </t>
    </r>
    <r>
      <rPr>
        <b/>
        <sz val="12"/>
        <color theme="1"/>
        <rFont val="Arial"/>
        <family val="2"/>
      </rPr>
      <t>ALL</t>
    </r>
    <r>
      <rPr>
        <sz val="12"/>
        <color theme="1"/>
        <rFont val="Arial"/>
        <family val="2"/>
      </rPr>
      <t xml:space="preserve"> cells: Primary Phone and Primary Phone Note (clarifying information about phone #); Alternate/Secondary Phone and Phone Note (clarifying information about phone #). </t>
    </r>
  </si>
  <si>
    <t>any Area of Concern. Add specifics or comments about the concern.</t>
  </si>
  <si>
    <t>Billing Statement Tab: Billing for the Comprehensive Vocational Assessment</t>
  </si>
  <si>
    <t xml:space="preserve">Reviews then signs and dates to verify the completion and accuracy of the Comprehensive Vocational Assessment. </t>
  </si>
  <si>
    <t>Employment Specialist signs and dates to verify the completion of the JD/JC Planning Meeting, corresponding report, and accuracy of the billing statement.</t>
  </si>
  <si>
    <t>Billing Statement Tab: Billing for JD/JC Planning Meeting Report</t>
  </si>
  <si>
    <t>JD/JC Planning Meeting Report and Billing Statement Review and Submission to OVR</t>
  </si>
  <si>
    <t xml:space="preserve">Reviews then signs and dates to verify completion of the JD/JC Planning Meeting and accuracy of the contents of the report. </t>
  </si>
  <si>
    <t xml:space="preserve">Reviews then signs and dates to verify the completion of the JD/JC Planning Meeting, corresponding report, and accuracy of the billing statement. </t>
  </si>
  <si>
    <t>JD/JC Planning Meeting and Billing Statement Due Date</t>
  </si>
  <si>
    <t>The Job Development/Job Coaching Planning Meeting Report and billing statement are submitted to OVR upon completion and within the quarter authorized.</t>
  </si>
  <si>
    <t>Billing Statement Tab: Billing for Exit Planning Meeting</t>
  </si>
  <si>
    <t>Employment Specialist signs and dates to verify the completion of the Exit Planning Meeting, corresponding form, and accuracy of the billing statement.</t>
  </si>
  <si>
    <t>Billing Statement Tab: Billing for Job Placement</t>
  </si>
  <si>
    <t>Employment Specialist signs and dates to verify the completion of the Job Placement, the corresponding report, and accuracy of the billing statement.</t>
  </si>
  <si>
    <t xml:space="preserve">Reviews then signs and dates to verify the completion of the Job Placement, the corresponding report, and accuracy of the billing statement. </t>
  </si>
  <si>
    <r>
      <rPr>
        <b/>
        <sz val="12"/>
        <color rgb="FFC00000"/>
        <rFont val="Arial"/>
        <family val="2"/>
      </rPr>
      <t>6digitOVRCase#</t>
    </r>
    <r>
      <rPr>
        <b/>
        <sz val="12"/>
        <color rgb="FF00B050"/>
        <rFont val="Arial"/>
        <family val="2"/>
      </rPr>
      <t>districtname</t>
    </r>
    <r>
      <rPr>
        <b/>
        <sz val="12"/>
        <color theme="8" tint="-0.249977111117893"/>
        <rFont val="Arial"/>
        <family val="2"/>
      </rPr>
      <t>filename</t>
    </r>
  </si>
  <si>
    <r>
      <t>3.</t>
    </r>
    <r>
      <rPr>
        <sz val="7"/>
        <color theme="1"/>
        <rFont val="Times New Roman"/>
        <family val="1"/>
      </rPr>
      <t>     </t>
    </r>
    <r>
      <rPr>
        <sz val="12"/>
        <color theme="1"/>
        <rFont val="Times New Roman"/>
        <family val="1"/>
      </rPr>
      <t xml:space="preserve"> </t>
    </r>
    <r>
      <rPr>
        <sz val="12"/>
        <color theme="1"/>
        <rFont val="Calibri"/>
        <family val="2"/>
        <scheme val="minor"/>
      </rPr>
      <t xml:space="preserve">Describe significant situations or events that have occurred in the student's life, if any, which are still having an impact on the student. This section will not be completed for every student. </t>
    </r>
  </si>
  <si>
    <r>
      <t>Committed</t>
    </r>
    <r>
      <rPr>
        <sz val="12"/>
        <color theme="1"/>
        <rFont val="Calibri"/>
        <family val="2"/>
        <scheme val="minor"/>
      </rPr>
      <t xml:space="preserve"> - responsible and dedicated. Always give best effort.</t>
    </r>
  </si>
  <si>
    <t>Individual Strengths (does student utilize their strengths?)</t>
  </si>
  <si>
    <t>List any concerns that may need to be addressed and a plan for addressing them. Concerns may include but are not limited to transportation, medical issues, accommodations, and supports needed.</t>
  </si>
  <si>
    <t>Student’s Post High School Contact Information</t>
  </si>
  <si>
    <t>Community Work Transition Program  SY 2021-22</t>
  </si>
  <si>
    <r>
      <rPr>
        <b/>
        <sz val="12"/>
        <color theme="1"/>
        <rFont val="Calibri"/>
        <family val="2"/>
        <scheme val="minor"/>
      </rPr>
      <t>Community Work Transition Program  SY 2021-22</t>
    </r>
    <r>
      <rPr>
        <b/>
        <sz val="14"/>
        <color theme="1"/>
        <rFont val="Calibri"/>
        <family val="2"/>
        <scheme val="minor"/>
      </rPr>
      <t xml:space="preserve">
</t>
    </r>
    <r>
      <rPr>
        <b/>
        <sz val="16"/>
        <color theme="1"/>
        <rFont val="Calibri"/>
        <family val="2"/>
        <scheme val="minor"/>
      </rPr>
      <t>Job Placement Report</t>
    </r>
    <r>
      <rPr>
        <b/>
        <sz val="14"/>
        <color theme="1"/>
        <rFont val="Calibri"/>
        <family val="2"/>
        <scheme val="minor"/>
      </rPr>
      <t xml:space="preserve">
</t>
    </r>
    <r>
      <rPr>
        <sz val="14"/>
        <color theme="1"/>
        <rFont val="Calibri"/>
        <family val="2"/>
        <scheme val="minor"/>
      </rPr>
      <t>S</t>
    </r>
    <r>
      <rPr>
        <sz val="11"/>
        <color theme="1"/>
        <rFont val="Calibri"/>
        <family val="2"/>
        <scheme val="minor"/>
      </rPr>
      <t>ubmit to OVR within the quarter authorized with billing statement.</t>
    </r>
  </si>
  <si>
    <t>Q2SFY22</t>
  </si>
  <si>
    <t>Q3SFY22</t>
  </si>
  <si>
    <t>Q4SFY22</t>
  </si>
  <si>
    <t>Q1SFY23</t>
  </si>
  <si>
    <t>Q2PY2021</t>
  </si>
  <si>
    <t>Q3PY2021</t>
  </si>
  <si>
    <t>Q4PY2021</t>
  </si>
  <si>
    <t>Q1PY2022</t>
  </si>
  <si>
    <t>Employment Follow-up Report @ 30 days</t>
  </si>
  <si>
    <t>Employment Follow-up Report @ 60 days</t>
  </si>
  <si>
    <t>Employment Follow-up Report @ 90 days</t>
  </si>
  <si>
    <t>SY 2021-22 To Date</t>
  </si>
  <si>
    <r>
      <t xml:space="preserve">Community Work Transition Program  SY 2021-22
</t>
    </r>
    <r>
      <rPr>
        <b/>
        <sz val="16"/>
        <color theme="1"/>
        <rFont val="Calibri"/>
        <family val="2"/>
        <scheme val="minor"/>
      </rPr>
      <t>Job Development/Job Coaching Planning Meeting Report</t>
    </r>
    <r>
      <rPr>
        <b/>
        <sz val="11"/>
        <color theme="1"/>
        <rFont val="Calibri"/>
        <family val="2"/>
        <scheme val="minor"/>
      </rPr>
      <t xml:space="preserve">
</t>
    </r>
    <r>
      <rPr>
        <sz val="11"/>
        <color theme="1"/>
        <rFont val="Calibri"/>
        <family val="2"/>
        <scheme val="minor"/>
      </rPr>
      <t>Submit to OVR within the quarter authorized with billing statement.</t>
    </r>
    <r>
      <rPr>
        <b/>
        <sz val="11"/>
        <color theme="1"/>
        <rFont val="Calibri"/>
        <family val="2"/>
        <scheme val="minor"/>
      </rPr>
      <t xml:space="preserve">
</t>
    </r>
  </si>
  <si>
    <t>Student Information - must complete all student data fields to populate forms</t>
  </si>
  <si>
    <r>
      <t xml:space="preserve">Transition Services and Amount Billed - </t>
    </r>
    <r>
      <rPr>
        <sz val="14"/>
        <color theme="1"/>
        <rFont val="Calibri"/>
        <family val="2"/>
        <scheme val="minor"/>
      </rPr>
      <t>blank cells populate when forms are completed</t>
    </r>
  </si>
  <si>
    <t>Student Information Entry:</t>
  </si>
  <si>
    <t xml:space="preserve">Reviews then signs and dates to verify the completion and accuracy of the contents of the Exit Planning Meeting billing statement. </t>
  </si>
  <si>
    <t>Primary CWTP Contact:</t>
  </si>
  <si>
    <t xml:space="preserve">Reviews then signs and dates to verify completion of the CVA and accuracy of the Billing Statement. </t>
  </si>
  <si>
    <t>The CVA and billing statement are due to OVR upon completion and within the quarter authorized.</t>
  </si>
  <si>
    <t>30-Day Employment Follow-up Report</t>
  </si>
  <si>
    <t>60-Day Employment Follow-up Report</t>
  </si>
  <si>
    <t>90-Day Employment Follow-up Report</t>
  </si>
  <si>
    <t>Employment Specialist signs and dates to verify the completion of the first 30 days of Employment Follow-up services, the 30-Day Employment Follow-up Report, and accuracy of the billing statement.</t>
  </si>
  <si>
    <t>Saves the Employment Follow-up Report worksheet to PDF format. Names file by adding an underscore _ and EFR30 to the end of the file name.</t>
  </si>
  <si>
    <t>Example: 356789KentuckyTransition_EFR30</t>
  </si>
  <si>
    <t>Saves the Billing Statement worksheet to PDF format. Names file by adding an underscore _ and BSEFR30 or BS_EFR30 to the end of the file name.</t>
  </si>
  <si>
    <t>Example: 356789KentuckyTransition_BSEFR30</t>
  </si>
  <si>
    <t>Example: 356789KentuckyTransition_BS_EFR30</t>
  </si>
  <si>
    <t>30-Day Employment Follow-up Report and Billing Statement Due Date</t>
  </si>
  <si>
    <t>Comprehensive Vocational Assessment Report</t>
  </si>
  <si>
    <r>
      <rPr>
        <b/>
        <sz val="12"/>
        <color theme="1"/>
        <rFont val="Calibri"/>
        <family val="2"/>
        <scheme val="minor"/>
      </rPr>
      <t xml:space="preserve">Community Work Transition Program  SY 2021-22
</t>
    </r>
    <r>
      <rPr>
        <b/>
        <sz val="14"/>
        <color theme="1"/>
        <rFont val="Calibri"/>
        <family val="2"/>
        <scheme val="minor"/>
      </rPr>
      <t>Exit Planning Meeting Report</t>
    </r>
    <r>
      <rPr>
        <sz val="11"/>
        <color theme="1"/>
        <rFont val="Calibri"/>
        <family val="2"/>
        <scheme val="minor"/>
      </rPr>
      <t xml:space="preserve">
Submit to OVR within the quarter authorized with billing statement.
</t>
    </r>
  </si>
  <si>
    <t>(Not before student's exit date)</t>
  </si>
  <si>
    <t>School Reporting Quarter - Q1SFY22, Q2SFY22, Q3SFY22 or Q4SFY22. After selection the OVR Reporting Quarter auto-fills. Note: Q1SFY23 (last quarter in the list) can only be used for the Employment Follow-up Reports completed in the 1st quarter (July-August) of the next fiscal year.</t>
  </si>
  <si>
    <t>School Reporting Quarter - Q1SFY22, Q2SFY22, Q3SFY22 or Q4SFY22. After selection the OVR Reporting Quarter auto-fills. Note: Q1SFY23 (last quarter in the list) can only be used for Employment Follow-up Reports completed in the 1st Quarter (July-August) of the next fiscal year.</t>
  </si>
  <si>
    <t xml:space="preserve">Q4SFY22 if the first 30 days of employment follow-up were completed in June. Select Q1SFY23 (last quarter in the list) if the first 30 days of employment follow-up were completed in July. After selection the OVR Reporting Quarter auto-fills. </t>
  </si>
  <si>
    <t>Student Satisfaction with Current Job, status of Natural Supports, and Expectation Student will Continue to be Successful in Position.</t>
  </si>
  <si>
    <t>Reviews the follow-up report then signs and dates to verify completion of the first 30 days of Employment Follow-up services and accuracy of the 30-Day Employment Follow-up Report.</t>
  </si>
  <si>
    <t>Reviews the billing statement then signs and dates to verify completion of the first 30 days of Employment Follow-up services and accuracy of the billing statement.</t>
  </si>
  <si>
    <t>The 90 days of employment follow-up begin after the student exits high school, based on the OVR Job Placement Date. The first 30 days of employment follow-up typically ends in June. In this case, the 30-Day Employment Follow-up Report and billing statement are due upon completion and no later than July 5. The follow-up services could end in July of the next fiscal year, again dependent on the OVR Job Placement Date, which must be after the student exits high school. In this case the 30-Day Employment Follow-up Report and billing statement are submitted upon completion, and no later than August 5.</t>
  </si>
  <si>
    <t xml:space="preserve">Q1SFY23 (last quarter in the list). After selection the OVR Reporting Quarter auto-fills. </t>
  </si>
  <si>
    <t>Employment Specialist signs and dates to verify the completion of the second 30 days of Employment Follow-up services, the 60-Day Employment Follow-up Report, and accuracy of the billing statement.</t>
  </si>
  <si>
    <t>Billing Statement Tab: Billing for 60-Day Employment Follow-up</t>
  </si>
  <si>
    <t>Billing Statement Tab: Billing  for 30-Day Employment Follow-up Report</t>
  </si>
  <si>
    <t>30-Day Employment Follow-up Report and Billing Statement Review and Submission to OVR</t>
  </si>
  <si>
    <t>60-Day Employment Follow-up Report and Billing Statement Review and Submission to OVR</t>
  </si>
  <si>
    <t xml:space="preserve">Reviews then signs and dates to verify completion of the second 30 days of Employment Follow-up services and accuracy of the contents of the 60-Day Employment Follow-up Report. </t>
  </si>
  <si>
    <t>Example: 356789KentuckyTransition_EFR60</t>
  </si>
  <si>
    <t>Saves the Billing Statement worksheet to PDF format. Names file by adding an underscore _ and BSEFR60 or BS_EFR60 to the end of the file name.</t>
  </si>
  <si>
    <t>Example: 356789KentuckyTransition_BSEFR60</t>
  </si>
  <si>
    <t>Example: 356789KentuckyTransition_BS_EFR60</t>
  </si>
  <si>
    <t>60-Day Employment Follow-up Report and Billing Statement Due Date</t>
  </si>
  <si>
    <t>The 90 days of employment follow-up begin after the student exits high school, based on the OVR Job Placement Date. The second 30 days of employment follow-up typically ends in July (the next fiscal year). In this case, the 60-Day Employment Follow-up Report and billing statement are due upon completion and no later than August 5. The follow-up services could end in early August, again dependent on the OVR Job Placement Date, which must be after the student exits high school. In this case the 60-Day Employment Follow-up Report and billing statement are submitted upon completion, and no later than September 5.</t>
  </si>
  <si>
    <t xml:space="preserve">Reviews then signs and dates the Billing Statement to verify the completion of the second 30 days of Employment Follow-up services, corresponding report, and accuracy of the billing statement. </t>
  </si>
  <si>
    <t>Employment Follow-up Report@90 Tab</t>
  </si>
  <si>
    <t>Employment Specialist signs and dates to verify the completion of the third 30 days Employment Follow-up services and accuracy of the contents within the 90-Day Employment Follow-up Report.</t>
  </si>
  <si>
    <t>Billing Statement Tab: Billing for 90-Day Employment Follow-up</t>
  </si>
  <si>
    <t>Employment Specialist signs and dates to verify the completion of the third 30 days of Employment Follow-up services, the 90-Day Employment Follow-up Report, and accuracy of the billing statement.</t>
  </si>
  <si>
    <t>90-Day Employment Follow-up Report and Billing Statement Review and Submission to OVR</t>
  </si>
  <si>
    <t xml:space="preserve">Reviews then signs and dates to verify completion of the third 30 days of Employment Follow-up services and accuracy of the contents of the 90-Day Employment Follow-up Report. </t>
  </si>
  <si>
    <t>Example: 356789KentuckyTransition_EFR90</t>
  </si>
  <si>
    <t xml:space="preserve">Reviews then signs and dates the Billing Statement to verify the completion of the third 30 days of Employment Follow-up services, corresponding report, and accuracy of the billing statement. </t>
  </si>
  <si>
    <t>Saves the Billing Statement worksheet to PDF format. Names file by adding an underscore _ and BSEFR90 or BS_EFR90 to the end of the file name.</t>
  </si>
  <si>
    <t>Example: 356789KentuckyTransition_BSEFR90</t>
  </si>
  <si>
    <t>Example: 356789KentuckyTransition_BS_EFR90</t>
  </si>
  <si>
    <t>90-Day Employment Follow-up Report and Billing Statement Due Date</t>
  </si>
  <si>
    <t xml:space="preserve">The 90 days of employment follow-up begin after the student exits high school, based on the OVR Job Placement Date. The third 30 days of employment follow-up ends in August (the next fiscal year). The 90-Day Employment Follow-up Report and billing statement are due upon completion and no later than September 5. </t>
  </si>
  <si>
    <t>Employment Follow-up Report @60 Tab</t>
  </si>
  <si>
    <t>Employment Follow-up Report@30 Tab</t>
  </si>
  <si>
    <t>The VR Counselor conducted a Supported Employment consultation with the Employment Specialist and student.</t>
  </si>
  <si>
    <t>If yes, indicate  the Supported Employment provider selected:</t>
  </si>
  <si>
    <t>Supported Employment Consultation Meeting</t>
  </si>
  <si>
    <t>Other (optional):</t>
  </si>
  <si>
    <t>Supported Employment Provider Representative, if invited (optional):</t>
  </si>
  <si>
    <t>The student's Individual Plan for Employment includes Supported Employment:</t>
  </si>
  <si>
    <t>If yes, enter the date of Supported Employment Consultation:</t>
  </si>
  <si>
    <t>Supported Employment Consultation</t>
  </si>
  <si>
    <t>Documented on the Exit Planning Meeting Form</t>
  </si>
  <si>
    <t>Exit Planning Meeting &amp; Supported Employment Consultation</t>
  </si>
  <si>
    <t>Enter anticipated date of graduation. The exact graduation date may not be known at this point in time.</t>
  </si>
  <si>
    <t>Enter steps needed and potential student needs to address during employment follow-up, if the student exits high school with competitive, integrated employment.</t>
  </si>
  <si>
    <t>Supported Employment Consultation Meeting:</t>
  </si>
  <si>
    <t>Follow-up Action Plan:</t>
  </si>
  <si>
    <t>If Supported Employment is included on the student's IPE, enter the name of the provider.</t>
  </si>
  <si>
    <t>Click on the Down arrow and use the Drop Down list to select if the student's IPE includes Supported Employment (Yes/No).</t>
  </si>
  <si>
    <t>Click on the Down arrow and use the Drop Down list to select if the VR Counselor conducted a Supported Employment consultation with the Employment Specialist and student (Yes/No).</t>
  </si>
  <si>
    <t>If a Supported Employment consultation was held, enter the date (m/dd/yyyy).</t>
  </si>
  <si>
    <t>Other Adult Service Providers:</t>
  </si>
  <si>
    <t>Student, Employment Specialist, OVR Counselor must attend in order to bill OVR for meeting. Include other attendee(s), if any. Include the representative of a Supported Employment provider, if invited (optional).</t>
  </si>
  <si>
    <r>
      <t xml:space="preserve">Exit Planning Meeting </t>
    </r>
    <r>
      <rPr>
        <b/>
        <sz val="12"/>
        <color theme="1"/>
        <rFont val="Arial"/>
        <family val="2"/>
      </rPr>
      <t>OR</t>
    </r>
    <r>
      <rPr>
        <sz val="12"/>
        <color theme="1"/>
        <rFont val="Arial"/>
        <family val="2"/>
      </rPr>
      <t xml:space="preserve"> Exit Planning Meeting &amp; Supported Employment Consultation. To select the latter the Exit Planning Meeting Report must document that Supported Employment is included on the student's IPE, the name of the Supported Employment provider, that the VR Counselor conducted a Supported Employment consultation with the Employment Specialist and student, and the date of the consultation.</t>
    </r>
  </si>
  <si>
    <t>Employment Follow-up Action Plan-steps needed for post-school employment support. Indicate # of contacts with student per week or month, contact methods (phone, email, on-site visit), any contact needed with employer or parent, support needed for change in work hours or transportation method after HS exit, etc.</t>
  </si>
  <si>
    <t>Other Adult Service Providers. List any other providers needed, i.e., independent living, benefits planning, OVR general transition services.</t>
  </si>
  <si>
    <t>List any other adult service providers, beyond Supported Employment, needed by the student if any..</t>
  </si>
  <si>
    <t>Employment Specialist signs and dates to verify the completion of the second 30 days Employment Follow-up services and accuracy of the content within the 60-Day Employment Follow-up Report.</t>
  </si>
  <si>
    <t>Employment Specialist signs and dates to verify the completion of the first 30 days Employment Follow-up services and accuracy of the content within the 30-Day Employment Follow-up Report.</t>
  </si>
  <si>
    <t>Saves the Employment Follow-up Report worksheet to PDF format. Names file by adding an underscore _ and EFR90 to the end of the file name.</t>
  </si>
  <si>
    <t>Describe any concerns that need to be addressed during Employment Follow-up services? (Example: adjusting to longer post HS work hours)</t>
  </si>
  <si>
    <t>Calculates from the OVR Employed Status Date in Job Placement Report</t>
  </si>
  <si>
    <t>(90 calendar days following the OVR Job Placement date)</t>
  </si>
  <si>
    <r>
      <rPr>
        <b/>
        <sz val="12"/>
        <color theme="1"/>
        <rFont val="Calibri"/>
        <family val="2"/>
        <scheme val="minor"/>
      </rPr>
      <t>Community Work Transition Program SY 2021-22</t>
    </r>
    <r>
      <rPr>
        <sz val="14"/>
        <color theme="1"/>
        <rFont val="Calibri"/>
        <family val="2"/>
        <scheme val="minor"/>
      </rPr>
      <t xml:space="preserve">
</t>
    </r>
    <r>
      <rPr>
        <b/>
        <sz val="14"/>
        <color theme="1"/>
        <rFont val="Calibri"/>
        <family val="2"/>
        <scheme val="minor"/>
      </rPr>
      <t>30-Day Employment Follow-up Report</t>
    </r>
    <r>
      <rPr>
        <sz val="11"/>
        <color theme="1"/>
        <rFont val="Calibri"/>
        <family val="2"/>
        <scheme val="minor"/>
      </rPr>
      <t xml:space="preserve">
</t>
    </r>
    <r>
      <rPr>
        <sz val="10"/>
        <color theme="1"/>
        <rFont val="Calibri"/>
        <family val="2"/>
        <scheme val="minor"/>
      </rPr>
      <t>Complete report 30 DAYS AFTER OVR Employed Status Date. Submit to OVR with billing statement upon completion.</t>
    </r>
    <r>
      <rPr>
        <sz val="11"/>
        <color theme="1"/>
        <rFont val="Calibri"/>
        <family val="2"/>
        <scheme val="minor"/>
      </rPr>
      <t xml:space="preserve"> </t>
    </r>
  </si>
  <si>
    <r>
      <rPr>
        <b/>
        <sz val="12"/>
        <color theme="1"/>
        <rFont val="Calibri"/>
        <family val="2"/>
        <scheme val="minor"/>
      </rPr>
      <t>Community Work Transition Program SY 2021-22</t>
    </r>
    <r>
      <rPr>
        <sz val="14"/>
        <color theme="1"/>
        <rFont val="Calibri"/>
        <family val="2"/>
        <scheme val="minor"/>
      </rPr>
      <t xml:space="preserve">
</t>
    </r>
    <r>
      <rPr>
        <b/>
        <sz val="14"/>
        <color theme="1"/>
        <rFont val="Calibri"/>
        <family val="2"/>
        <scheme val="minor"/>
      </rPr>
      <t>60-Day Employment Follow-up Report</t>
    </r>
    <r>
      <rPr>
        <sz val="11"/>
        <color theme="1"/>
        <rFont val="Calibri"/>
        <family val="2"/>
        <scheme val="minor"/>
      </rPr>
      <t xml:space="preserve">
</t>
    </r>
    <r>
      <rPr>
        <sz val="10"/>
        <color theme="1"/>
        <rFont val="Calibri"/>
        <family val="2"/>
        <scheme val="minor"/>
      </rPr>
      <t>Complete report 60 DAYS AFTER OVR Employed Status Date. Submit to OVR with billing statement upon completion.</t>
    </r>
  </si>
  <si>
    <r>
      <rPr>
        <b/>
        <sz val="12"/>
        <color theme="1"/>
        <rFont val="Calibri"/>
        <family val="2"/>
        <scheme val="minor"/>
      </rPr>
      <t>Community Work Transition Program SY 2021-22</t>
    </r>
    <r>
      <rPr>
        <sz val="14"/>
        <color theme="1"/>
        <rFont val="Calibri"/>
        <family val="2"/>
        <scheme val="minor"/>
      </rPr>
      <t xml:space="preserve">
</t>
    </r>
    <r>
      <rPr>
        <b/>
        <sz val="14"/>
        <color theme="1"/>
        <rFont val="Calibri"/>
        <family val="2"/>
        <scheme val="minor"/>
      </rPr>
      <t>90-Day Employment Follow-up Report</t>
    </r>
    <r>
      <rPr>
        <sz val="11"/>
        <color theme="1"/>
        <rFont val="Calibri"/>
        <family val="2"/>
        <scheme val="minor"/>
      </rPr>
      <t xml:space="preserve">
</t>
    </r>
    <r>
      <rPr>
        <sz val="10"/>
        <color theme="1"/>
        <rFont val="Calibri"/>
        <family val="2"/>
        <scheme val="minor"/>
      </rPr>
      <t>Complete report 90 DAYS AFTER OVR Employed Status Date. Submit to OVR with billing statement upon completion. No later than September 5.</t>
    </r>
    <r>
      <rPr>
        <sz val="11"/>
        <color theme="1"/>
        <rFont val="Calibri"/>
        <family val="2"/>
        <scheme val="minor"/>
      </rPr>
      <t xml:space="preserve"> </t>
    </r>
  </si>
  <si>
    <r>
      <rPr>
        <b/>
        <sz val="14"/>
        <color theme="1"/>
        <rFont val="Calibri"/>
        <family val="2"/>
      </rPr>
      <t>Community Work Transition Program  SY 2021-22</t>
    </r>
    <r>
      <rPr>
        <b/>
        <sz val="16"/>
        <color theme="1"/>
        <rFont val="Calibri"/>
        <family val="2"/>
      </rPr>
      <t xml:space="preserve">
Transition Services Billing Statement
</t>
    </r>
    <r>
      <rPr>
        <sz val="11"/>
        <color theme="1"/>
        <rFont val="Calibri"/>
        <family val="2"/>
      </rPr>
      <t>Must be completed and submitted within the quarter authorized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</si>
</sst>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164" formatCode="[&lt;=9999999]###\-####;\(###\)\ ###\-####"/>
    <numFmt numFmtId="165" formatCode="00000"/>
    <numFmt numFmtId="166" formatCode="mm/dd/yy;@"/>
    <numFmt numFmtId="167" formatCode="&quot;$&quot;#,##0"/>
    <numFmt numFmtId="168" formatCode="&quot;$&quot;#,##0.00"/>
    <numFmt numFmtId="169" formatCode="m/d/yy;@"/>
  </numFmts>
  <fonts count="36"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2"/>
      <color rgb="FF0000FF"/>
      <name val="Calibri"/>
      <family val="2"/>
      <scheme val="minor"/>
    </font>
    <font>
      <b/>
      <sz val="28"/>
      <color theme="1"/>
      <name val="Calibri"/>
      <family val="2"/>
      <scheme val="minor"/>
    </font>
    <font>
      <b/>
      <u/>
      <sz val="14"/>
      <color theme="1"/>
      <name val="Calibri"/>
      <family val="2"/>
      <scheme val="minor"/>
    </font>
    <font>
      <sz val="7"/>
      <color theme="1"/>
      <name val="Times New Roman"/>
      <family val="1"/>
    </font>
    <font>
      <sz val="12"/>
      <color rgb="FFFF0000"/>
      <name val="Calibri"/>
      <family val="2"/>
      <scheme val="minor"/>
    </font>
    <font>
      <b/>
      <sz val="16"/>
      <color theme="1"/>
      <name val="Calibri"/>
      <family val="2"/>
      <scheme val="minor"/>
    </font>
    <font>
      <b/>
      <sz val="7"/>
      <color theme="1"/>
      <name val="Times New Roman"/>
      <family val="1"/>
    </font>
    <font>
      <b/>
      <sz val="14"/>
      <color rgb="FFFF0000"/>
      <name val="Calibri"/>
      <family val="2"/>
      <scheme val="minor"/>
    </font>
    <font>
      <sz val="11"/>
      <color theme="1"/>
      <name val="Calibri"/>
      <family val="2"/>
      <scheme val="minor"/>
    </font>
    <font>
      <b/>
      <sz val="14"/>
      <color rgb="FF000000"/>
      <name val="Calibri"/>
      <family val="2"/>
      <scheme val="minor"/>
    </font>
    <font>
      <b/>
      <sz val="12"/>
      <color rgb="FF000000"/>
      <name val="Calibri"/>
      <family val="2"/>
      <scheme val="minor"/>
    </font>
    <font>
      <sz val="14"/>
      <color rgb="FFFF0000"/>
      <name val="Calibri"/>
      <family val="2"/>
      <scheme val="minor"/>
    </font>
    <font>
      <b/>
      <sz val="26"/>
      <color theme="1"/>
      <name val="Calibri"/>
      <family val="2"/>
      <scheme val="minor"/>
    </font>
    <font>
      <i/>
      <sz val="10"/>
      <color theme="1"/>
      <name val="Calibri"/>
      <family val="2"/>
      <scheme val="minor"/>
    </font>
    <font>
      <b/>
      <sz val="18"/>
      <color theme="1"/>
      <name val="Calibri"/>
      <family val="2"/>
      <scheme val="minor"/>
    </font>
    <font>
      <sz val="12"/>
      <color theme="1"/>
      <name val="Times New Roman"/>
      <family val="1"/>
    </font>
    <font>
      <sz val="11.5"/>
      <color theme="1"/>
      <name val="Calibri"/>
      <family val="2"/>
      <scheme val="minor"/>
    </font>
    <font>
      <b/>
      <sz val="16"/>
      <color theme="1"/>
      <name val="Calibri"/>
      <family val="2"/>
    </font>
    <font>
      <b/>
      <sz val="14"/>
      <color theme="1"/>
      <name val="Calibri"/>
      <family val="2"/>
    </font>
    <font>
      <sz val="11"/>
      <color theme="1"/>
      <name val="Calibri"/>
      <family val="2"/>
    </font>
    <font>
      <sz val="10"/>
      <color theme="1"/>
      <name val="Calibri"/>
      <family val="2"/>
    </font>
    <font>
      <sz val="12"/>
      <color theme="1"/>
      <name val="Calibri"/>
      <family val="2"/>
    </font>
    <font>
      <b/>
      <sz val="12"/>
      <color theme="1"/>
      <name val="Calibri"/>
      <family val="2"/>
    </font>
    <font>
      <b/>
      <sz val="12"/>
      <color theme="1"/>
      <name val="Arial"/>
      <family val="2"/>
    </font>
    <font>
      <sz val="12"/>
      <color theme="1"/>
      <name val="Arial"/>
      <family val="2"/>
    </font>
    <font>
      <b/>
      <sz val="12"/>
      <color rgb="FFC00000"/>
      <name val="Arial"/>
      <family val="2"/>
    </font>
    <font>
      <b/>
      <sz val="12"/>
      <color rgb="FF00B050"/>
      <name val="Arial"/>
      <family val="2"/>
    </font>
    <font>
      <b/>
      <sz val="12"/>
      <color theme="8" tint="-0.249977111117893"/>
      <name val="Arial"/>
      <family val="2"/>
    </font>
  </fonts>
  <fills count="3">
    <fill>
      <patternFill patternType="none"/>
    </fill>
    <fill>
      <patternFill patternType="gray125"/>
    </fill>
    <fill>
      <patternFill patternType="solid">
        <fgColor theme="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16" fillId="0" borderId="0" applyFont="0" applyFill="0" applyBorder="0" applyAlignment="0" applyProtection="0"/>
  </cellStyleXfs>
  <cellXfs count="781">
    <xf numFmtId="0" fontId="0" fillId="0" borderId="0" xfId="0"/>
    <xf numFmtId="0" fontId="1" fillId="0" borderId="0" xfId="0" applyFont="1"/>
    <xf numFmtId="0" fontId="0" fillId="0" borderId="5" xfId="0" applyBorder="1"/>
    <xf numFmtId="0" fontId="0" fillId="0" borderId="5" xfId="0" applyBorder="1" applyAlignment="1">
      <alignment vertical="center" wrapText="1"/>
    </xf>
    <xf numFmtId="0" fontId="0" fillId="0" borderId="0" xfId="0" applyFont="1"/>
    <xf numFmtId="0" fontId="2" fillId="0" borderId="0" xfId="0" applyFont="1" applyAlignment="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xf numFmtId="14" fontId="0" fillId="0" borderId="0" xfId="0" applyNumberFormat="1"/>
    <xf numFmtId="14" fontId="0" fillId="0" borderId="0" xfId="0" applyNumberFormat="1" applyBorder="1" applyAlignment="1">
      <alignment horizontal="center"/>
    </xf>
    <xf numFmtId="0" fontId="3" fillId="0" borderId="0" xfId="0" applyFont="1"/>
    <xf numFmtId="0" fontId="7" fillId="0" borderId="0" xfId="0" applyFont="1"/>
    <xf numFmtId="0" fontId="7"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5" fillId="0" borderId="0" xfId="0" applyFont="1" applyAlignment="1">
      <alignment horizontal="left" vertical="center" indent="5"/>
    </xf>
    <xf numFmtId="0" fontId="15" fillId="0" borderId="0" xfId="0" applyFont="1" applyAlignment="1">
      <alignment vertical="center"/>
    </xf>
    <xf numFmtId="0" fontId="12"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center" indent="5"/>
    </xf>
    <xf numFmtId="0" fontId="15" fillId="0" borderId="0" xfId="0" applyFont="1" applyAlignment="1">
      <alignment horizontal="left" vertical="center" indent="5"/>
    </xf>
    <xf numFmtId="0" fontId="0" fillId="0" borderId="0" xfId="0" applyProtection="1"/>
    <xf numFmtId="0" fontId="21" fillId="0" borderId="0" xfId="0" applyFont="1" applyAlignment="1">
      <alignment vertical="center"/>
    </xf>
    <xf numFmtId="14" fontId="0" fillId="0" borderId="1" xfId="0" applyNumberFormat="1" applyBorder="1" applyAlignment="1" applyProtection="1">
      <alignment horizontal="center"/>
      <protection locked="0"/>
    </xf>
    <xf numFmtId="0" fontId="0" fillId="0" borderId="0" xfId="0" applyBorder="1" applyAlignment="1" applyProtection="1"/>
    <xf numFmtId="0" fontId="3" fillId="0" borderId="0" xfId="0" applyFont="1" applyAlignment="1" applyProtection="1">
      <alignment vertical="center"/>
    </xf>
    <xf numFmtId="0" fontId="3" fillId="0" borderId="0" xfId="0" applyFont="1" applyBorder="1" applyAlignment="1" applyProtection="1">
      <alignment vertical="center"/>
    </xf>
    <xf numFmtId="0" fontId="1" fillId="0" borderId="0" xfId="0" applyFont="1" applyProtection="1"/>
    <xf numFmtId="0" fontId="0" fillId="0" borderId="0" xfId="0" applyAlignment="1">
      <alignment wrapText="1"/>
    </xf>
    <xf numFmtId="0" fontId="3" fillId="0" borderId="0" xfId="0" applyFont="1" applyAlignment="1">
      <alignment vertical="center" wrapText="1"/>
    </xf>
    <xf numFmtId="14" fontId="0" fillId="0" borderId="1" xfId="0" applyNumberFormat="1" applyBorder="1" applyAlignment="1" applyProtection="1">
      <alignment horizontal="center" wrapText="1"/>
      <protection locked="0"/>
    </xf>
    <xf numFmtId="0" fontId="0" fillId="0" borderId="0" xfId="0" applyBorder="1" applyAlignment="1">
      <alignment wrapText="1"/>
    </xf>
    <xf numFmtId="0" fontId="1" fillId="0" borderId="0" xfId="0" applyFont="1" applyAlignment="1">
      <alignment wrapText="1"/>
    </xf>
    <xf numFmtId="0" fontId="0" fillId="0" borderId="0" xfId="0" applyFont="1" applyAlignment="1">
      <alignment vertical="top"/>
    </xf>
    <xf numFmtId="0" fontId="1" fillId="0" borderId="0" xfId="0" applyFont="1" applyAlignment="1">
      <alignment vertical="top" wrapText="1"/>
    </xf>
    <xf numFmtId="0" fontId="0" fillId="0" borderId="0" xfId="0" applyAlignment="1">
      <alignment horizontal="center"/>
    </xf>
    <xf numFmtId="14" fontId="0" fillId="0" borderId="0" xfId="0" applyNumberFormat="1" applyAlignment="1">
      <alignment horizontal="left"/>
    </xf>
    <xf numFmtId="0" fontId="0" fillId="0" borderId="0" xfId="0" applyBorder="1" applyAlignment="1">
      <alignment horizontal="left"/>
    </xf>
    <xf numFmtId="0" fontId="1" fillId="0" borderId="0" xfId="0" applyFont="1" applyBorder="1" applyAlignment="1" applyProtection="1">
      <alignment horizontal="left"/>
    </xf>
    <xf numFmtId="0" fontId="0" fillId="0" borderId="0" xfId="0" applyBorder="1" applyAlignment="1" applyProtection="1">
      <alignment horizontal="left"/>
    </xf>
    <xf numFmtId="0" fontId="3" fillId="0" borderId="0" xfId="0" applyFont="1" applyBorder="1" applyAlignment="1" applyProtection="1">
      <alignment horizontal="center" vertical="center"/>
    </xf>
    <xf numFmtId="0" fontId="3" fillId="0" borderId="0" xfId="0" applyFont="1" applyAlignment="1">
      <alignment vertical="center"/>
    </xf>
    <xf numFmtId="0" fontId="0" fillId="0" borderId="0" xfId="0" applyFont="1" applyAlignment="1">
      <alignment vertical="top" wrapText="1"/>
    </xf>
    <xf numFmtId="0" fontId="0" fillId="0" borderId="19" xfId="0" applyBorder="1" applyAlignment="1">
      <alignment horizontal="center"/>
    </xf>
    <xf numFmtId="0" fontId="3" fillId="0" borderId="0" xfId="0" applyFont="1" applyAlignment="1">
      <alignment vertical="center"/>
    </xf>
    <xf numFmtId="0" fontId="0" fillId="0" borderId="0" xfId="0" applyAlignment="1">
      <alignment wrapText="1"/>
    </xf>
    <xf numFmtId="0" fontId="3" fillId="0" borderId="0" xfId="0" applyFont="1" applyAlignment="1">
      <alignment vertical="center"/>
    </xf>
    <xf numFmtId="0" fontId="0" fillId="0" borderId="0" xfId="0" applyBorder="1" applyAlignment="1">
      <alignment horizontal="center"/>
    </xf>
    <xf numFmtId="0" fontId="1" fillId="0" borderId="0" xfId="0" applyFont="1" applyBorder="1" applyAlignment="1">
      <alignment horizontal="center"/>
    </xf>
    <xf numFmtId="2" fontId="0" fillId="0" borderId="0" xfId="0" applyNumberFormat="1" applyBorder="1" applyAlignment="1">
      <alignment horizontal="center"/>
    </xf>
    <xf numFmtId="2" fontId="1" fillId="0" borderId="0" xfId="0" applyNumberFormat="1" applyFont="1" applyBorder="1" applyAlignment="1">
      <alignment horizontal="center"/>
    </xf>
    <xf numFmtId="2" fontId="1" fillId="0" borderId="0" xfId="0" applyNumberFormat="1" applyFont="1" applyBorder="1" applyAlignment="1">
      <alignment horizontal="center" vertical="center"/>
    </xf>
    <xf numFmtId="0" fontId="1" fillId="0" borderId="0" xfId="0" applyFont="1" applyAlignment="1">
      <alignment horizontal="left" wrapText="1"/>
    </xf>
    <xf numFmtId="0" fontId="1" fillId="0" borderId="0" xfId="0" applyFont="1" applyAlignment="1">
      <alignment horizontal="right" wrapText="1"/>
    </xf>
    <xf numFmtId="0" fontId="1" fillId="0" borderId="0" xfId="0" applyFont="1" applyAlignment="1">
      <alignment horizontal="right"/>
    </xf>
    <xf numFmtId="0" fontId="1" fillId="0" borderId="0" xfId="0" applyFont="1" applyAlignment="1"/>
    <xf numFmtId="0" fontId="0" fillId="0" borderId="10" xfId="0" applyBorder="1"/>
    <xf numFmtId="0" fontId="0" fillId="0" borderId="11" xfId="0" applyBorder="1"/>
    <xf numFmtId="0" fontId="0" fillId="0" borderId="12" xfId="0" applyBorder="1"/>
    <xf numFmtId="0" fontId="0" fillId="0" borderId="0" xfId="0" applyAlignment="1">
      <alignment horizontal="right"/>
    </xf>
    <xf numFmtId="0" fontId="1" fillId="0" borderId="0" xfId="0" applyFont="1" applyBorder="1" applyAlignment="1" applyProtection="1">
      <alignment horizontal="right"/>
    </xf>
    <xf numFmtId="0" fontId="0" fillId="0" borderId="19" xfId="0" applyBorder="1" applyAlignment="1" applyProtection="1">
      <alignment horizontal="right"/>
    </xf>
    <xf numFmtId="0" fontId="0" fillId="0" borderId="19" xfId="0" applyBorder="1" applyAlignment="1" applyProtection="1">
      <alignment horizontal="center"/>
    </xf>
    <xf numFmtId="0" fontId="1" fillId="0" borderId="0" xfId="0" applyFont="1" applyBorder="1" applyAlignment="1">
      <alignment horizontal="left" wrapText="1"/>
    </xf>
    <xf numFmtId="0" fontId="0" fillId="0" borderId="0" xfId="0" applyFont="1" applyBorder="1" applyAlignment="1">
      <alignment horizontal="center" wrapText="1"/>
    </xf>
    <xf numFmtId="0" fontId="2" fillId="0" borderId="0" xfId="0" applyFont="1"/>
    <xf numFmtId="0" fontId="0" fillId="0" borderId="20" xfId="0" applyFont="1" applyBorder="1" applyAlignment="1">
      <alignment horizontal="right"/>
    </xf>
    <xf numFmtId="1" fontId="0" fillId="0" borderId="18" xfId="0" applyNumberFormat="1" applyBorder="1" applyAlignment="1" applyProtection="1">
      <alignment horizontal="center"/>
      <protection locked="0"/>
    </xf>
    <xf numFmtId="0" fontId="0" fillId="0" borderId="0" xfId="0" applyBorder="1" applyAlignment="1">
      <alignment horizontal="center" vertical="center"/>
    </xf>
    <xf numFmtId="0" fontId="0" fillId="0" borderId="0" xfId="0" applyBorder="1" applyAlignment="1">
      <alignment vertical="center"/>
    </xf>
    <xf numFmtId="0" fontId="1" fillId="0" borderId="0" xfId="0" applyFont="1" applyAlignment="1">
      <alignment vertical="center"/>
    </xf>
    <xf numFmtId="0" fontId="3" fillId="0" borderId="0" xfId="0" applyFont="1" applyBorder="1" applyAlignment="1" applyProtection="1">
      <alignment horizontal="left" vertic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right"/>
    </xf>
    <xf numFmtId="0" fontId="0" fillId="0" borderId="0" xfId="0" applyAlignment="1">
      <alignment horizontal="right"/>
    </xf>
    <xf numFmtId="0" fontId="1" fillId="0" borderId="0" xfId="0" applyFont="1" applyBorder="1" applyAlignment="1">
      <alignment horizontal="right"/>
    </xf>
    <xf numFmtId="0" fontId="0" fillId="0" borderId="19" xfId="0" applyBorder="1" applyAlignment="1">
      <alignment horizontal="center"/>
    </xf>
    <xf numFmtId="0" fontId="1" fillId="0" borderId="0" xfId="0" applyFont="1" applyBorder="1" applyAlignment="1">
      <alignment horizontal="right" wrapText="1"/>
    </xf>
    <xf numFmtId="0" fontId="7" fillId="0" borderId="0" xfId="0" applyFont="1" applyAlignment="1">
      <alignment horizontal="center" vertical="center"/>
    </xf>
    <xf numFmtId="0" fontId="3" fillId="0" borderId="0" xfId="0" applyFont="1" applyAlignment="1">
      <alignment vertical="center"/>
    </xf>
    <xf numFmtId="0" fontId="0" fillId="0" borderId="0" xfId="0" applyBorder="1" applyAlignment="1">
      <alignment horizontal="left" vertical="top"/>
    </xf>
    <xf numFmtId="0" fontId="1" fillId="0" borderId="0" xfId="0" applyFont="1" applyBorder="1" applyAlignment="1" applyProtection="1">
      <alignment horizontal="right" vertical="top"/>
    </xf>
    <xf numFmtId="0" fontId="0" fillId="0" borderId="19" xfId="0" applyFont="1" applyBorder="1" applyAlignment="1"/>
    <xf numFmtId="0" fontId="1" fillId="0" borderId="0" xfId="0" applyFont="1" applyBorder="1" applyAlignment="1">
      <alignment horizontal="right" vertical="top"/>
    </xf>
    <xf numFmtId="0" fontId="0" fillId="0" borderId="0" xfId="0" applyBorder="1" applyAlignment="1">
      <alignment horizontal="center" vertical="top"/>
    </xf>
    <xf numFmtId="0" fontId="0" fillId="0" borderId="0" xfId="0" applyNumberFormat="1" applyBorder="1" applyAlignment="1" applyProtection="1">
      <alignment horizontal="center"/>
    </xf>
    <xf numFmtId="164" fontId="0" fillId="0" borderId="19" xfId="0" applyNumberFormat="1" applyBorder="1" applyAlignment="1" applyProtection="1">
      <alignment horizontal="center"/>
    </xf>
    <xf numFmtId="0" fontId="0" fillId="0" borderId="1" xfId="0" applyFont="1" applyBorder="1" applyAlignment="1" applyProtection="1">
      <alignment horizontal="center"/>
      <protection locked="0"/>
    </xf>
    <xf numFmtId="0" fontId="0" fillId="0" borderId="1" xfId="0" applyFont="1" applyBorder="1" applyAlignment="1" applyProtection="1">
      <alignment horizontal="center" wrapText="1"/>
      <protection locked="0"/>
    </xf>
    <xf numFmtId="0" fontId="1" fillId="0" borderId="0" xfId="0" applyFont="1" applyAlignment="1" applyProtection="1">
      <alignment horizontal="right"/>
    </xf>
    <xf numFmtId="0" fontId="0" fillId="0" borderId="0" xfId="0" applyBorder="1" applyAlignment="1">
      <alignment horizontal="right"/>
    </xf>
    <xf numFmtId="0" fontId="0" fillId="0" borderId="19" xfId="0" applyNumberFormat="1" applyBorder="1" applyAlignment="1" applyProtection="1">
      <alignment horizontal="center"/>
      <protection locked="0"/>
    </xf>
    <xf numFmtId="0" fontId="0" fillId="0" borderId="13" xfId="0" applyBorder="1"/>
    <xf numFmtId="0" fontId="2" fillId="0" borderId="0" xfId="0" applyFont="1" applyBorder="1" applyAlignment="1">
      <alignment horizontal="center"/>
    </xf>
    <xf numFmtId="0" fontId="2" fillId="0" borderId="0" xfId="0" applyFont="1" applyBorder="1"/>
    <xf numFmtId="0" fontId="3" fillId="0" borderId="0" xfId="0" applyFont="1" applyBorder="1" applyAlignment="1">
      <alignment horizontal="right"/>
    </xf>
    <xf numFmtId="0" fontId="2" fillId="0" borderId="0" xfId="0" applyFont="1" applyBorder="1" applyAlignment="1"/>
    <xf numFmtId="0" fontId="0" fillId="0" borderId="0" xfId="0" applyNumberFormat="1" applyBorder="1" applyAlignment="1" applyProtection="1">
      <alignment horizontal="right"/>
    </xf>
    <xf numFmtId="0" fontId="0" fillId="0" borderId="0" xfId="0" applyFont="1" applyBorder="1" applyAlignment="1">
      <alignment horizontal="right"/>
    </xf>
    <xf numFmtId="0" fontId="0" fillId="0" borderId="0" xfId="0" applyFont="1" applyBorder="1" applyAlignment="1"/>
    <xf numFmtId="0" fontId="0" fillId="0" borderId="11" xfId="0" applyBorder="1" applyAlignment="1"/>
    <xf numFmtId="0" fontId="0" fillId="0" borderId="12" xfId="0" applyBorder="1" applyAlignment="1"/>
    <xf numFmtId="0" fontId="0" fillId="0" borderId="0" xfId="0" applyBorder="1" applyAlignment="1" applyProtection="1">
      <alignment horizontal="center"/>
    </xf>
    <xf numFmtId="0" fontId="0" fillId="0" borderId="0" xfId="0" applyAlignment="1"/>
    <xf numFmtId="0" fontId="1" fillId="0" borderId="0" xfId="0" applyFont="1" applyAlignment="1"/>
    <xf numFmtId="0" fontId="0" fillId="0" borderId="0" xfId="0" applyAlignment="1">
      <alignment wrapText="1"/>
    </xf>
    <xf numFmtId="0" fontId="1" fillId="0" borderId="0" xfId="0" applyFont="1" applyAlignment="1">
      <alignment wrapText="1"/>
    </xf>
    <xf numFmtId="0" fontId="1" fillId="0" borderId="0" xfId="0" applyFont="1" applyAlignment="1" applyProtection="1"/>
    <xf numFmtId="0" fontId="1" fillId="0" borderId="0" xfId="0" applyFont="1" applyAlignment="1">
      <alignment horizontal="right"/>
    </xf>
    <xf numFmtId="0" fontId="0" fillId="0" borderId="0" xfId="0" applyBorder="1" applyAlignment="1">
      <alignment horizontal="left" vertical="center" wrapText="1"/>
    </xf>
    <xf numFmtId="0" fontId="0" fillId="0" borderId="19" xfId="0" applyBorder="1" applyAlignment="1" applyProtection="1">
      <alignment horizontal="center"/>
    </xf>
    <xf numFmtId="0" fontId="1" fillId="0" borderId="0" xfId="0" applyFont="1" applyAlignment="1">
      <alignment horizontal="center" vertical="center"/>
    </xf>
    <xf numFmtId="0" fontId="0" fillId="0" borderId="0" xfId="0" applyBorder="1" applyAlignment="1">
      <alignment horizontal="center" vertical="center"/>
    </xf>
    <xf numFmtId="0" fontId="0" fillId="0" borderId="19" xfId="0" applyFont="1" applyBorder="1" applyAlignment="1" applyProtection="1">
      <alignment horizontal="left"/>
    </xf>
    <xf numFmtId="0" fontId="1" fillId="0" borderId="0" xfId="0" applyFont="1" applyBorder="1" applyAlignment="1">
      <alignment horizontal="right"/>
    </xf>
    <xf numFmtId="0" fontId="0" fillId="0" borderId="19" xfId="0" applyBorder="1" applyAlignment="1">
      <alignment horizontal="center"/>
    </xf>
    <xf numFmtId="0" fontId="1" fillId="0" borderId="0" xfId="0" applyFont="1" applyBorder="1" applyAlignment="1">
      <alignment horizontal="right" wrapText="1"/>
    </xf>
    <xf numFmtId="0" fontId="0" fillId="0" borderId="0" xfId="0" applyBorder="1" applyAlignment="1"/>
    <xf numFmtId="0" fontId="0" fillId="0" borderId="13" xfId="0" applyBorder="1" applyAlignment="1"/>
    <xf numFmtId="0" fontId="3" fillId="0" borderId="0" xfId="0" applyFont="1" applyBorder="1" applyAlignment="1"/>
    <xf numFmtId="0" fontId="1" fillId="0" borderId="11" xfId="0" applyFont="1" applyBorder="1" applyAlignment="1"/>
    <xf numFmtId="0" fontId="0" fillId="0" borderId="0" xfId="0" applyAlignment="1">
      <alignment vertical="top"/>
    </xf>
    <xf numFmtId="0" fontId="0" fillId="0" borderId="11" xfId="0" applyBorder="1" applyAlignment="1">
      <alignment horizontal="center"/>
    </xf>
    <xf numFmtId="0" fontId="0" fillId="0" borderId="0" xfId="0" applyAlignment="1">
      <alignment horizontal="center" vertical="top" wrapText="1"/>
    </xf>
    <xf numFmtId="0" fontId="0" fillId="0" borderId="19" xfId="0" applyBorder="1" applyAlignment="1">
      <alignment horizontal="left"/>
    </xf>
    <xf numFmtId="0" fontId="0" fillId="0" borderId="0" xfId="0" applyBorder="1" applyAlignment="1">
      <alignment horizontal="right"/>
    </xf>
    <xf numFmtId="0" fontId="0" fillId="0" borderId="0" xfId="0" applyBorder="1" applyAlignment="1">
      <alignment vertical="top"/>
    </xf>
    <xf numFmtId="0" fontId="0" fillId="0" borderId="0" xfId="0" applyFont="1" applyBorder="1" applyAlignment="1"/>
    <xf numFmtId="0" fontId="3" fillId="0" borderId="0" xfId="0" applyFont="1" applyAlignment="1">
      <alignment horizontal="center"/>
    </xf>
    <xf numFmtId="0" fontId="20" fillId="0" borderId="0" xfId="0" applyFont="1" applyAlignment="1">
      <alignment horizontal="center" vertical="top"/>
    </xf>
    <xf numFmtId="0" fontId="0" fillId="0" borderId="0" xfId="0" applyAlignment="1">
      <alignment horizontal="center" wrapText="1"/>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wrapText="1"/>
    </xf>
    <xf numFmtId="0" fontId="1" fillId="0" borderId="0" xfId="0" applyFont="1" applyAlignment="1">
      <alignment horizontal="center"/>
    </xf>
    <xf numFmtId="0" fontId="3" fillId="0" borderId="0" xfId="0" applyFont="1" applyAlignment="1">
      <alignment vertical="center" wrapText="1"/>
    </xf>
    <xf numFmtId="0" fontId="0" fillId="0" borderId="18" xfId="0" applyBorder="1" applyAlignment="1" applyProtection="1">
      <alignment horizontal="center" vertical="center"/>
      <protection locked="0"/>
    </xf>
    <xf numFmtId="0" fontId="0" fillId="0" borderId="7" xfId="0" applyBorder="1" applyAlignment="1"/>
    <xf numFmtId="164" fontId="0" fillId="0" borderId="0" xfId="0" applyNumberFormat="1" applyBorder="1" applyAlignment="1">
      <alignment horizontal="left" vertical="center"/>
    </xf>
    <xf numFmtId="0" fontId="0" fillId="0" borderId="13" xfId="0" applyBorder="1" applyAlignment="1">
      <alignment vertical="center" wrapText="1"/>
    </xf>
    <xf numFmtId="0" fontId="0" fillId="0" borderId="0" xfId="0" applyBorder="1" applyAlignment="1" applyProtection="1">
      <alignment horizontal="center" vertical="center" wrapText="1"/>
    </xf>
    <xf numFmtId="0" fontId="3" fillId="0" borderId="0" xfId="0" applyFont="1" applyAlignment="1">
      <alignment horizontal="right"/>
    </xf>
    <xf numFmtId="1" fontId="0" fillId="0" borderId="0" xfId="0" applyNumberFormat="1" applyBorder="1" applyAlignment="1" applyProtection="1">
      <alignment horizontal="center"/>
    </xf>
    <xf numFmtId="0" fontId="0" fillId="0" borderId="11" xfId="0" applyBorder="1" applyAlignment="1">
      <alignment horizontal="center" vertical="center"/>
    </xf>
    <xf numFmtId="0" fontId="2" fillId="0" borderId="12" xfId="0" applyFont="1" applyBorder="1" applyAlignment="1"/>
    <xf numFmtId="0" fontId="2" fillId="0" borderId="0" xfId="0" applyFont="1" applyAlignment="1">
      <alignment horizontal="center" wrapText="1"/>
    </xf>
    <xf numFmtId="0" fontId="0" fillId="0" borderId="0" xfId="0" applyFont="1" applyBorder="1" applyAlignment="1">
      <alignment horizontal="left"/>
    </xf>
    <xf numFmtId="0" fontId="0" fillId="0" borderId="8" xfId="0" applyBorder="1" applyAlignment="1"/>
    <xf numFmtId="0" fontId="0" fillId="0" borderId="0" xfId="0" applyFont="1" applyBorder="1" applyAlignment="1">
      <alignment horizontal="center"/>
    </xf>
    <xf numFmtId="0" fontId="0" fillId="0" borderId="0" xfId="0" applyBorder="1" applyAlignment="1">
      <alignment horizontal="left" vertical="center"/>
    </xf>
    <xf numFmtId="0" fontId="1" fillId="0" borderId="10" xfId="0" applyFont="1" applyBorder="1" applyAlignment="1"/>
    <xf numFmtId="0" fontId="1" fillId="0" borderId="6" xfId="0" applyFont="1" applyBorder="1" applyAlignment="1"/>
    <xf numFmtId="0" fontId="3" fillId="0" borderId="6" xfId="0" applyFont="1" applyBorder="1" applyAlignment="1">
      <alignment vertical="top"/>
    </xf>
    <xf numFmtId="0" fontId="0" fillId="0" borderId="13" xfId="0" applyBorder="1" applyAlignment="1">
      <alignment vertical="top"/>
    </xf>
    <xf numFmtId="0" fontId="0" fillId="0" borderId="12" xfId="0" applyBorder="1" applyAlignment="1">
      <alignment horizontal="center"/>
    </xf>
    <xf numFmtId="0" fontId="0" fillId="0" borderId="6" xfId="0" applyBorder="1" applyAlignment="1">
      <alignment vertical="center" wrapText="1"/>
    </xf>
    <xf numFmtId="0" fontId="3" fillId="0" borderId="11" xfId="0" applyFont="1" applyBorder="1" applyAlignment="1"/>
    <xf numFmtId="0" fontId="2" fillId="0" borderId="11" xfId="0" applyFont="1" applyBorder="1" applyAlignment="1">
      <alignment horizontal="center"/>
    </xf>
    <xf numFmtId="0" fontId="2" fillId="0" borderId="11" xfId="0" applyFont="1" applyBorder="1"/>
    <xf numFmtId="0" fontId="0" fillId="0" borderId="7" xfId="0" applyBorder="1" applyAlignment="1">
      <alignment vertical="top"/>
    </xf>
    <xf numFmtId="0" fontId="0" fillId="0" borderId="8" xfId="0" applyBorder="1" applyAlignment="1">
      <alignment vertical="top"/>
    </xf>
    <xf numFmtId="0" fontId="0" fillId="0" borderId="13" xfId="0" applyBorder="1" applyAlignment="1">
      <alignment horizontal="center"/>
    </xf>
    <xf numFmtId="164" fontId="0" fillId="0" borderId="0" xfId="0" applyNumberFormat="1" applyBorder="1" applyAlignment="1" applyProtection="1">
      <alignment horizontal="left"/>
    </xf>
    <xf numFmtId="0" fontId="3" fillId="0" borderId="6" xfId="0" applyFont="1" applyBorder="1" applyAlignment="1" applyProtection="1">
      <alignment vertical="center"/>
    </xf>
    <xf numFmtId="0" fontId="0" fillId="0" borderId="0" xfId="0" applyBorder="1" applyProtection="1"/>
    <xf numFmtId="0" fontId="0" fillId="0" borderId="13" xfId="0" applyBorder="1" applyProtection="1"/>
    <xf numFmtId="0" fontId="3" fillId="0" borderId="10" xfId="0" applyFont="1" applyBorder="1" applyAlignment="1" applyProtection="1">
      <alignment vertical="center"/>
    </xf>
    <xf numFmtId="0" fontId="0" fillId="0" borderId="11" xfId="0" applyBorder="1" applyAlignment="1">
      <alignment wrapText="1"/>
    </xf>
    <xf numFmtId="0" fontId="3" fillId="0" borderId="11" xfId="0" applyFont="1" applyBorder="1" applyAlignment="1" applyProtection="1">
      <alignment vertical="center"/>
    </xf>
    <xf numFmtId="0" fontId="0" fillId="0" borderId="11" xfId="0" applyNumberFormat="1" applyBorder="1" applyAlignment="1" applyProtection="1">
      <alignment horizontal="center"/>
    </xf>
    <xf numFmtId="0" fontId="1" fillId="0" borderId="7" xfId="0" applyFont="1" applyBorder="1" applyAlignment="1" applyProtection="1">
      <alignment horizontal="right"/>
    </xf>
    <xf numFmtId="1" fontId="0" fillId="0" borderId="23" xfId="0" applyNumberFormat="1" applyBorder="1" applyAlignment="1" applyProtection="1">
      <alignment horizontal="center"/>
    </xf>
    <xf numFmtId="1" fontId="0" fillId="0" borderId="24" xfId="0" applyNumberFormat="1" applyBorder="1" applyAlignment="1" applyProtection="1">
      <alignment horizontal="center"/>
    </xf>
    <xf numFmtId="0" fontId="3" fillId="0" borderId="6"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9" xfId="0" applyFont="1" applyBorder="1" applyAlignment="1"/>
    <xf numFmtId="0" fontId="3" fillId="0" borderId="6" xfId="0" applyFont="1" applyBorder="1" applyAlignment="1"/>
    <xf numFmtId="0" fontId="3" fillId="0" borderId="0" xfId="0" applyFont="1" applyBorder="1" applyAlignment="1" applyProtection="1">
      <alignment wrapText="1"/>
    </xf>
    <xf numFmtId="0" fontId="3" fillId="0" borderId="0" xfId="0" applyFont="1" applyAlignment="1">
      <alignment horizontal="left" wrapText="1"/>
    </xf>
    <xf numFmtId="0" fontId="3" fillId="0" borderId="0" xfId="0" applyFont="1" applyBorder="1" applyAlignment="1">
      <alignment horizontal="left"/>
    </xf>
    <xf numFmtId="0" fontId="3" fillId="0" borderId="0" xfId="0" applyFont="1" applyBorder="1" applyAlignment="1">
      <alignment horizontal="center"/>
    </xf>
    <xf numFmtId="0" fontId="1" fillId="0" borderId="0" xfId="0" applyFont="1" applyBorder="1" applyAlignment="1">
      <alignment horizontal="left"/>
    </xf>
    <xf numFmtId="0" fontId="0" fillId="0" borderId="8" xfId="0" applyBorder="1" applyAlignment="1">
      <alignment vertical="center" wrapText="1"/>
    </xf>
    <xf numFmtId="0" fontId="1" fillId="0" borderId="0" xfId="0" applyFont="1" applyAlignment="1">
      <alignment horizontal="center" wrapText="1"/>
    </xf>
    <xf numFmtId="0" fontId="0" fillId="0" borderId="0" xfId="0" applyAlignment="1">
      <alignment horizontal="center" vertical="center"/>
    </xf>
    <xf numFmtId="0" fontId="28" fillId="0" borderId="0" xfId="0" applyFont="1" applyAlignment="1">
      <alignment horizontal="center" vertical="center"/>
    </xf>
    <xf numFmtId="0" fontId="1" fillId="0" borderId="0" xfId="0" applyFont="1" applyAlignment="1" applyProtection="1">
      <alignment horizontal="left"/>
    </xf>
    <xf numFmtId="0" fontId="28" fillId="0" borderId="0" xfId="0" applyFont="1" applyAlignment="1">
      <alignment horizontal="left" vertical="center"/>
    </xf>
    <xf numFmtId="44" fontId="0" fillId="0" borderId="0" xfId="1" applyFont="1" applyBorder="1"/>
    <xf numFmtId="0" fontId="5" fillId="0" borderId="0" xfId="0" applyFont="1" applyAlignment="1"/>
    <xf numFmtId="0" fontId="30" fillId="0" borderId="0" xfId="0" applyFont="1" applyAlignment="1">
      <alignment vertical="center"/>
    </xf>
    <xf numFmtId="6" fontId="0" fillId="0" borderId="0" xfId="0" applyNumberFormat="1"/>
    <xf numFmtId="167" fontId="2" fillId="0" borderId="1" xfId="0" applyNumberFormat="1" applyFont="1" applyBorder="1" applyAlignment="1">
      <alignment horizontal="right"/>
    </xf>
    <xf numFmtId="0" fontId="28" fillId="0" borderId="6" xfId="0" applyFont="1" applyBorder="1" applyAlignment="1">
      <alignment horizontal="center" vertical="center"/>
    </xf>
    <xf numFmtId="0" fontId="28" fillId="0" borderId="0" xfId="0" applyFont="1" applyBorder="1" applyAlignment="1">
      <alignment horizontal="center" vertical="center"/>
    </xf>
    <xf numFmtId="0" fontId="28" fillId="0" borderId="13" xfId="0" applyFont="1" applyBorder="1" applyAlignment="1">
      <alignment horizontal="center" vertical="center"/>
    </xf>
    <xf numFmtId="0" fontId="29" fillId="0" borderId="6" xfId="0" applyFont="1" applyBorder="1" applyAlignment="1">
      <alignment vertical="center"/>
    </xf>
    <xf numFmtId="0" fontId="0" fillId="0" borderId="6" xfId="0" applyBorder="1"/>
    <xf numFmtId="164" fontId="0" fillId="0" borderId="1" xfId="0" applyNumberFormat="1" applyBorder="1" applyAlignment="1" applyProtection="1">
      <alignment horizontal="left" vertical="center"/>
      <protection locked="0"/>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165" fontId="0" fillId="0" borderId="0" xfId="0" applyNumberFormat="1" applyBorder="1" applyAlignment="1">
      <alignment wrapText="1"/>
    </xf>
    <xf numFmtId="165" fontId="0" fillId="0" borderId="0" xfId="0" applyNumberFormat="1" applyBorder="1" applyAlignment="1"/>
    <xf numFmtId="0" fontId="1" fillId="0" borderId="0" xfId="0" applyFont="1" applyAlignment="1" applyProtection="1">
      <alignment wrapText="1"/>
    </xf>
    <xf numFmtId="0" fontId="0" fillId="0" borderId="0" xfId="0" applyAlignment="1" applyProtection="1">
      <alignment wrapText="1"/>
    </xf>
    <xf numFmtId="0" fontId="1" fillId="0" borderId="0" xfId="0" applyFont="1" applyBorder="1" applyAlignment="1" applyProtection="1">
      <alignment horizontal="left" vertical="center"/>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center"/>
    </xf>
    <xf numFmtId="2" fontId="0" fillId="0" borderId="0" xfId="0" applyNumberFormat="1" applyBorder="1" applyAlignment="1" applyProtection="1">
      <alignment horizontal="center"/>
    </xf>
    <xf numFmtId="2" fontId="1" fillId="0" borderId="0" xfId="0" applyNumberFormat="1" applyFont="1" applyBorder="1" applyAlignment="1" applyProtection="1">
      <alignment horizontal="center"/>
    </xf>
    <xf numFmtId="2" fontId="1" fillId="0" borderId="0" xfId="0" applyNumberFormat="1" applyFont="1" applyBorder="1" applyAlignment="1" applyProtection="1">
      <alignment horizontal="center" vertical="center"/>
    </xf>
    <xf numFmtId="0" fontId="1" fillId="0" borderId="0" xfId="0" applyFont="1" applyAlignment="1" applyProtection="1">
      <alignment horizontal="left" wrapText="1"/>
    </xf>
    <xf numFmtId="0" fontId="0" fillId="0" borderId="20" xfId="0" applyBorder="1" applyAlignment="1" applyProtection="1">
      <alignment horizontal="center"/>
      <protection locked="0"/>
    </xf>
    <xf numFmtId="164" fontId="1" fillId="0" borderId="7" xfId="0" applyNumberFormat="1" applyFont="1" applyBorder="1" applyAlignment="1" applyProtection="1">
      <alignment horizontal="center"/>
    </xf>
    <xf numFmtId="164" fontId="1" fillId="0" borderId="0" xfId="0" applyNumberFormat="1" applyFont="1" applyBorder="1" applyAlignment="1" applyProtection="1">
      <alignment horizontal="center"/>
    </xf>
    <xf numFmtId="164" fontId="1" fillId="0" borderId="11" xfId="0" applyNumberFormat="1" applyFont="1" applyBorder="1" applyAlignment="1" applyProtection="1">
      <alignment horizontal="center"/>
    </xf>
    <xf numFmtId="164" fontId="0" fillId="0" borderId="11" xfId="0" applyNumberFormat="1" applyFont="1" applyBorder="1" applyAlignment="1" applyProtection="1">
      <alignment horizontal="center"/>
    </xf>
    <xf numFmtId="164" fontId="0" fillId="0" borderId="0" xfId="0" applyNumberFormat="1" applyFont="1" applyBorder="1" applyAlignment="1" applyProtection="1">
      <alignment horizontal="center"/>
    </xf>
    <xf numFmtId="14" fontId="2" fillId="0" borderId="0" xfId="0" applyNumberFormat="1" applyFont="1" applyBorder="1" applyAlignment="1" applyProtection="1">
      <alignment horizontal="center"/>
    </xf>
    <xf numFmtId="164" fontId="0" fillId="0" borderId="18"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Border="1" applyAlignment="1" applyProtection="1">
      <alignment horizontal="left" vertical="top" wrapText="1"/>
    </xf>
    <xf numFmtId="0" fontId="7" fillId="0" borderId="0" xfId="0" applyFont="1" applyBorder="1" applyAlignment="1" applyProtection="1">
      <alignment horizontal="left" vertical="top"/>
    </xf>
    <xf numFmtId="0" fontId="7" fillId="0" borderId="0" xfId="0" applyFont="1" applyBorder="1" applyAlignment="1" applyProtection="1">
      <alignment horizontal="left" vertical="top" wrapText="1"/>
    </xf>
    <xf numFmtId="14" fontId="0" fillId="0" borderId="0" xfId="0" applyNumberFormat="1" applyBorder="1" applyAlignment="1" applyProtection="1">
      <alignment horizontal="center"/>
    </xf>
    <xf numFmtId="0" fontId="3" fillId="2" borderId="0" xfId="0" applyFont="1" applyFill="1" applyAlignment="1">
      <alignment vertical="center"/>
    </xf>
    <xf numFmtId="0" fontId="0" fillId="2" borderId="0" xfId="0" applyFill="1"/>
    <xf numFmtId="0" fontId="3" fillId="0" borderId="0" xfId="0" applyFont="1" applyBorder="1" applyAlignment="1" applyProtection="1">
      <alignment horizontal="right"/>
    </xf>
    <xf numFmtId="0" fontId="0" fillId="0" borderId="0" xfId="0" applyAlignment="1"/>
    <xf numFmtId="0" fontId="0" fillId="0" borderId="0" xfId="0" applyAlignment="1">
      <alignment wrapText="1"/>
    </xf>
    <xf numFmtId="0" fontId="0" fillId="0" borderId="0" xfId="0" applyAlignment="1" applyProtection="1">
      <alignment vertical="center" wrapText="1"/>
    </xf>
    <xf numFmtId="0" fontId="1" fillId="0" borderId="0" xfId="0" applyFont="1" applyBorder="1" applyAlignment="1">
      <alignment horizontal="right" vertical="center" wrapText="1"/>
    </xf>
    <xf numFmtId="0" fontId="1" fillId="0" borderId="0" xfId="0" applyFont="1" applyBorder="1" applyAlignment="1">
      <alignment horizontal="right"/>
    </xf>
    <xf numFmtId="0" fontId="0" fillId="0" borderId="19" xfId="0" applyBorder="1" applyAlignment="1">
      <alignment horizontal="center"/>
    </xf>
    <xf numFmtId="0" fontId="1" fillId="0" borderId="0" xfId="0" applyFont="1" applyBorder="1" applyAlignment="1">
      <alignment horizontal="right" wrapText="1"/>
    </xf>
    <xf numFmtId="0" fontId="0" fillId="0" borderId="0" xfId="0" applyBorder="1" applyAlignment="1">
      <alignment horizontal="left" vertical="center" wrapText="1"/>
    </xf>
    <xf numFmtId="0" fontId="1" fillId="0" borderId="0" xfId="0" applyFont="1" applyBorder="1" applyAlignment="1" applyProtection="1">
      <alignment horizontal="right"/>
    </xf>
    <xf numFmtId="0" fontId="3" fillId="0" borderId="0" xfId="0" applyFont="1" applyBorder="1" applyAlignment="1">
      <alignment horizontal="right"/>
    </xf>
    <xf numFmtId="0" fontId="0" fillId="0" borderId="0" xfId="0" applyBorder="1" applyAlignment="1">
      <alignment vertical="center" wrapText="1"/>
    </xf>
    <xf numFmtId="0" fontId="0" fillId="0" borderId="19" xfId="0" applyFont="1" applyBorder="1" applyAlignment="1">
      <alignment horizontal="left"/>
    </xf>
    <xf numFmtId="0" fontId="3" fillId="0" borderId="0" xfId="0" applyFont="1" applyAlignment="1">
      <alignment vertical="center" wrapText="1"/>
    </xf>
    <xf numFmtId="0" fontId="3" fillId="0" borderId="0" xfId="0" applyFont="1" applyAlignment="1">
      <alignment vertical="center"/>
    </xf>
    <xf numFmtId="0" fontId="1" fillId="0" borderId="0" xfId="0" applyFont="1" applyAlignment="1">
      <alignment horizontal="right" wrapText="1"/>
    </xf>
    <xf numFmtId="0" fontId="0" fillId="0" borderId="0" xfId="0" applyBorder="1" applyAlignment="1" applyProtection="1">
      <alignment horizontal="center"/>
    </xf>
    <xf numFmtId="0" fontId="0" fillId="0" borderId="0" xfId="0" applyBorder="1" applyAlignment="1" applyProtection="1">
      <alignment vertical="center" wrapText="1"/>
    </xf>
    <xf numFmtId="0" fontId="3" fillId="0" borderId="9" xfId="0" applyFont="1" applyBorder="1" applyAlignment="1" applyProtection="1"/>
    <xf numFmtId="0" fontId="3" fillId="0" borderId="0" xfId="0" applyFont="1" applyAlignment="1"/>
    <xf numFmtId="0" fontId="3" fillId="0" borderId="6" xfId="0" applyFont="1" applyBorder="1" applyAlignment="1" applyProtection="1">
      <alignment wrapText="1"/>
    </xf>
    <xf numFmtId="0" fontId="3" fillId="0" borderId="6" xfId="0" applyFont="1" applyBorder="1" applyAlignment="1" applyProtection="1"/>
    <xf numFmtId="0" fontId="3" fillId="0" borderId="0" xfId="0" applyFont="1" applyAlignment="1" applyProtection="1"/>
    <xf numFmtId="0" fontId="3" fillId="0" borderId="9" xfId="0" applyFont="1" applyBorder="1" applyAlignment="1" applyProtection="1">
      <alignment horizontal="left"/>
    </xf>
    <xf numFmtId="0" fontId="3" fillId="0" borderId="6" xfId="0" applyFont="1" applyBorder="1" applyAlignment="1" applyProtection="1">
      <alignment horizontal="left"/>
    </xf>
    <xf numFmtId="0" fontId="3" fillId="0" borderId="0" xfId="0" applyFont="1" applyAlignment="1">
      <alignment horizontal="left"/>
    </xf>
    <xf numFmtId="0" fontId="7" fillId="0" borderId="0" xfId="0" applyFont="1" applyAlignment="1"/>
    <xf numFmtId="0" fontId="7" fillId="0" borderId="0" xfId="0" applyFont="1" applyProtection="1"/>
    <xf numFmtId="0" fontId="3" fillId="0" borderId="0" xfId="0" applyFont="1" applyProtection="1"/>
    <xf numFmtId="164" fontId="0" fillId="0" borderId="0" xfId="0" applyNumberFormat="1" applyBorder="1" applyAlignment="1" applyProtection="1">
      <alignment horizontal="left" vertical="center"/>
    </xf>
    <xf numFmtId="0" fontId="0" fillId="0" borderId="0" xfId="0" applyNumberFormat="1" applyBorder="1" applyAlignment="1" applyProtection="1">
      <alignment horizontal="left" vertical="top"/>
    </xf>
    <xf numFmtId="0" fontId="0" fillId="0" borderId="0" xfId="0" applyBorder="1" applyAlignment="1" applyProtection="1">
      <alignment horizontal="left" vertical="center" wrapText="1"/>
    </xf>
    <xf numFmtId="0" fontId="0" fillId="0" borderId="0" xfId="0" applyBorder="1" applyAlignment="1">
      <alignment horizontal="center" vertical="center"/>
    </xf>
    <xf numFmtId="0" fontId="0" fillId="0" borderId="19" xfId="0" applyBorder="1" applyAlignment="1">
      <alignment horizontal="center"/>
    </xf>
    <xf numFmtId="0" fontId="1" fillId="0" borderId="0" xfId="0" applyFont="1" applyBorder="1" applyAlignment="1" applyProtection="1">
      <alignment horizontal="right"/>
    </xf>
    <xf numFmtId="0" fontId="3" fillId="0" borderId="0" xfId="0" applyFont="1" applyAlignment="1">
      <alignment vertical="center"/>
    </xf>
    <xf numFmtId="14" fontId="0" fillId="0" borderId="0" xfId="0" applyNumberFormat="1" applyBorder="1" applyAlignment="1" applyProtection="1">
      <alignment horizontal="center" vertical="center"/>
    </xf>
    <xf numFmtId="0" fontId="0" fillId="0" borderId="19" xfId="0" applyBorder="1" applyAlignment="1" applyProtection="1">
      <alignment horizontal="center"/>
      <protection locked="0"/>
    </xf>
    <xf numFmtId="0" fontId="2" fillId="0" borderId="0" xfId="0" applyFont="1" applyAlignment="1">
      <alignment horizontal="center" wrapText="1"/>
    </xf>
    <xf numFmtId="14" fontId="0" fillId="0" borderId="19" xfId="0" applyNumberFormat="1" applyBorder="1" applyAlignment="1" applyProtection="1">
      <alignment horizontal="center"/>
      <protection locked="0"/>
    </xf>
    <xf numFmtId="0" fontId="0" fillId="0" borderId="19" xfId="0" applyBorder="1" applyAlignment="1">
      <alignment horizontal="center"/>
    </xf>
    <xf numFmtId="164" fontId="0" fillId="0" borderId="19" xfId="0" applyNumberFormat="1" applyBorder="1" applyAlignment="1">
      <alignment horizontal="center" vertical="center"/>
    </xf>
    <xf numFmtId="0" fontId="0" fillId="0" borderId="19" xfId="0" applyFont="1" applyBorder="1" applyAlignment="1" applyProtection="1">
      <alignment horizontal="center"/>
    </xf>
    <xf numFmtId="0" fontId="0" fillId="0" borderId="20" xfId="0" applyFont="1" applyBorder="1" applyAlignment="1">
      <alignment horizontal="center" wrapText="1"/>
    </xf>
    <xf numFmtId="14" fontId="0" fillId="0" borderId="19" xfId="0" applyNumberFormat="1" applyBorder="1" applyAlignment="1" applyProtection="1">
      <alignment horizontal="center" wrapText="1"/>
      <protection locked="0"/>
    </xf>
    <xf numFmtId="0" fontId="2" fillId="0" borderId="0" xfId="0" applyFont="1" applyBorder="1" applyAlignment="1">
      <alignment horizontal="left" vertical="center" wrapText="1"/>
    </xf>
    <xf numFmtId="0" fontId="0" fillId="0" borderId="0" xfId="0" applyBorder="1" applyAlignment="1">
      <alignment vertical="top"/>
    </xf>
    <xf numFmtId="0" fontId="0" fillId="0" borderId="0" xfId="0" applyBorder="1" applyAlignment="1">
      <alignment vertical="top"/>
    </xf>
    <xf numFmtId="0" fontId="0" fillId="0" borderId="0" xfId="0" applyBorder="1" applyAlignment="1"/>
    <xf numFmtId="0" fontId="0" fillId="0" borderId="20" xfId="0" applyFont="1" applyBorder="1" applyAlignment="1">
      <alignment horizontal="left"/>
    </xf>
    <xf numFmtId="0" fontId="6" fillId="0" borderId="0" xfId="0" applyFont="1"/>
    <xf numFmtId="168" fontId="0" fillId="0" borderId="1" xfId="0" applyNumberFormat="1" applyBorder="1" applyAlignment="1" applyProtection="1">
      <alignment horizontal="center"/>
      <protection locked="0"/>
    </xf>
    <xf numFmtId="0" fontId="31" fillId="0" borderId="0" xfId="0" applyFont="1"/>
    <xf numFmtId="0" fontId="32" fillId="0" borderId="0" xfId="0" applyFont="1"/>
    <xf numFmtId="0" fontId="32" fillId="0" borderId="0" xfId="0" applyFont="1" applyAlignment="1">
      <alignment vertical="center"/>
    </xf>
    <xf numFmtId="0" fontId="32" fillId="0" borderId="0" xfId="0" applyFont="1" applyBorder="1" applyAlignment="1">
      <alignment vertical="top" wrapText="1"/>
    </xf>
    <xf numFmtId="0" fontId="32" fillId="0" borderId="0" xfId="0" applyFont="1" applyBorder="1"/>
    <xf numFmtId="0" fontId="31" fillId="0" borderId="0" xfId="0" applyFont="1" applyAlignment="1">
      <alignment vertical="top" wrapText="1"/>
    </xf>
    <xf numFmtId="0" fontId="32" fillId="0" borderId="5" xfId="0" applyFont="1" applyBorder="1" applyAlignment="1">
      <alignment vertical="top" wrapText="1"/>
    </xf>
    <xf numFmtId="0" fontId="32" fillId="0" borderId="5" xfId="0" applyFont="1" applyBorder="1" applyAlignment="1">
      <alignment vertical="top" wrapText="1"/>
    </xf>
    <xf numFmtId="0" fontId="31" fillId="0" borderId="0" xfId="0" applyFont="1" applyAlignment="1">
      <alignment wrapText="1"/>
    </xf>
    <xf numFmtId="0" fontId="32" fillId="0" borderId="0" xfId="0" applyFont="1" applyBorder="1" applyAlignment="1">
      <alignment wrapText="1"/>
    </xf>
    <xf numFmtId="0" fontId="31" fillId="0" borderId="0" xfId="0" applyFont="1" applyBorder="1" applyAlignment="1">
      <alignment vertical="top" wrapText="1"/>
    </xf>
    <xf numFmtId="0" fontId="32" fillId="0" borderId="32" xfId="0" applyFont="1" applyBorder="1" applyAlignment="1">
      <alignment vertical="top"/>
    </xf>
    <xf numFmtId="0" fontId="32" fillId="0" borderId="5" xfId="0" applyFont="1" applyBorder="1" applyAlignment="1">
      <alignment vertical="top"/>
    </xf>
    <xf numFmtId="0" fontId="32" fillId="0" borderId="31" xfId="0" applyFont="1" applyBorder="1"/>
    <xf numFmtId="0" fontId="32" fillId="0" borderId="33" xfId="0" applyFont="1" applyBorder="1"/>
    <xf numFmtId="0" fontId="32" fillId="0" borderId="32" xfId="0" applyFont="1" applyBorder="1"/>
    <xf numFmtId="0" fontId="32" fillId="0" borderId="5" xfId="0" applyFont="1" applyBorder="1" applyAlignment="1">
      <alignment vertical="top"/>
    </xf>
    <xf numFmtId="0" fontId="31" fillId="0" borderId="0" xfId="0" applyFont="1" applyBorder="1" applyAlignment="1">
      <alignment vertical="top"/>
    </xf>
    <xf numFmtId="0" fontId="0" fillId="0" borderId="0" xfId="0" applyAlignment="1"/>
    <xf numFmtId="0" fontId="1" fillId="0" borderId="0" xfId="0" applyFont="1" applyAlignment="1">
      <alignment wrapText="1"/>
    </xf>
    <xf numFmtId="0" fontId="0" fillId="0" borderId="0" xfId="0" applyAlignment="1">
      <alignment wrapText="1"/>
    </xf>
    <xf numFmtId="0" fontId="0" fillId="0" borderId="13" xfId="0" applyBorder="1" applyAlignment="1"/>
    <xf numFmtId="0" fontId="0" fillId="0" borderId="0" xfId="0" applyBorder="1" applyAlignment="1"/>
    <xf numFmtId="0" fontId="1" fillId="0" borderId="0" xfId="0" applyFont="1" applyBorder="1" applyAlignment="1">
      <alignment horizontal="right"/>
    </xf>
    <xf numFmtId="0" fontId="1" fillId="0" borderId="0" xfId="0" applyFont="1" applyBorder="1" applyAlignment="1">
      <alignment horizontal="right" wrapText="1"/>
    </xf>
    <xf numFmtId="0" fontId="0" fillId="0" borderId="0" xfId="0" applyAlignment="1">
      <alignment horizontal="center"/>
    </xf>
    <xf numFmtId="0" fontId="0" fillId="0" borderId="0" xfId="0" applyBorder="1" applyAlignment="1">
      <alignment horizontal="right"/>
    </xf>
    <xf numFmtId="0" fontId="3" fillId="0" borderId="0" xfId="0" applyFont="1" applyBorder="1" applyAlignment="1">
      <alignment horizontal="right"/>
    </xf>
    <xf numFmtId="0" fontId="3" fillId="0" borderId="0" xfId="0" applyFont="1" applyAlignment="1">
      <alignment vertical="center" wrapText="1"/>
    </xf>
    <xf numFmtId="0" fontId="3" fillId="0" borderId="0" xfId="0" applyFont="1" applyAlignment="1">
      <alignment vertical="center"/>
    </xf>
    <xf numFmtId="168" fontId="0" fillId="0" borderId="5" xfId="0" applyNumberFormat="1" applyFont="1" applyBorder="1" applyAlignment="1" applyProtection="1">
      <alignment horizontal="center"/>
    </xf>
    <xf numFmtId="1" fontId="0" fillId="0" borderId="1" xfId="0" applyNumberFormat="1" applyFont="1" applyBorder="1" applyAlignment="1" applyProtection="1">
      <alignment horizontal="center"/>
      <protection locked="0"/>
    </xf>
    <xf numFmtId="0" fontId="5" fillId="0" borderId="0" xfId="0" applyFont="1" applyAlignment="1" applyProtection="1"/>
    <xf numFmtId="0" fontId="2" fillId="0" borderId="0" xfId="0" applyFont="1" applyBorder="1" applyAlignment="1"/>
    <xf numFmtId="0" fontId="32" fillId="0" borderId="5" xfId="0" applyFont="1" applyBorder="1" applyAlignment="1">
      <alignment vertical="top" wrapText="1"/>
    </xf>
    <xf numFmtId="0" fontId="32" fillId="0" borderId="5" xfId="0" applyFont="1" applyBorder="1" applyAlignment="1">
      <alignment vertical="top"/>
    </xf>
    <xf numFmtId="0" fontId="32" fillId="0" borderId="0" xfId="0" applyFont="1" applyBorder="1" applyAlignment="1">
      <alignment vertical="top" wrapText="1"/>
    </xf>
    <xf numFmtId="0" fontId="0" fillId="0" borderId="0" xfId="0" applyBorder="1" applyAlignment="1"/>
    <xf numFmtId="0" fontId="0" fillId="0" borderId="0" xfId="0" applyAlignment="1">
      <alignment horizontal="center" wrapText="1"/>
    </xf>
    <xf numFmtId="0" fontId="0" fillId="0" borderId="0" xfId="0" applyBorder="1" applyAlignment="1">
      <alignment vertical="top"/>
    </xf>
    <xf numFmtId="0" fontId="32" fillId="0" borderId="5" xfId="0" applyFont="1" applyBorder="1" applyAlignment="1">
      <alignment vertical="top"/>
    </xf>
    <xf numFmtId="0" fontId="32" fillId="0" borderId="0" xfId="0" applyFont="1" applyBorder="1" applyAlignment="1">
      <alignment vertical="top" wrapText="1"/>
    </xf>
    <xf numFmtId="0" fontId="32" fillId="0" borderId="5" xfId="0" applyFont="1" applyBorder="1" applyAlignment="1">
      <alignment vertical="top" wrapText="1"/>
    </xf>
    <xf numFmtId="0" fontId="31" fillId="0" borderId="5" xfId="0" applyFont="1" applyBorder="1" applyAlignment="1">
      <alignment vertical="top" wrapText="1"/>
    </xf>
    <xf numFmtId="0" fontId="32" fillId="0" borderId="0" xfId="0" applyFont="1" applyBorder="1" applyAlignment="1">
      <alignment horizontal="left" vertical="top"/>
    </xf>
    <xf numFmtId="0" fontId="31" fillId="0" borderId="0" xfId="0" applyFont="1" applyAlignment="1">
      <alignment horizontal="left" vertical="top" wrapText="1"/>
    </xf>
    <xf numFmtId="0" fontId="3" fillId="0" borderId="0" xfId="0" applyFont="1" applyAlignment="1">
      <alignment vertical="center"/>
    </xf>
    <xf numFmtId="0" fontId="2" fillId="0" borderId="23" xfId="0" applyFont="1" applyBorder="1" applyAlignment="1" applyProtection="1">
      <alignment horizontal="center"/>
      <protection locked="0"/>
    </xf>
    <xf numFmtId="0" fontId="0" fillId="0" borderId="0" xfId="0" applyBorder="1" applyAlignment="1" applyProtection="1">
      <alignment horizontal="center"/>
    </xf>
    <xf numFmtId="0" fontId="2" fillId="0" borderId="0" xfId="0" applyFont="1" applyBorder="1" applyAlignment="1"/>
    <xf numFmtId="0" fontId="0" fillId="0" borderId="0" xfId="0" applyBorder="1" applyAlignment="1">
      <alignment horizontal="center"/>
    </xf>
    <xf numFmtId="169" fontId="0" fillId="0" borderId="0" xfId="0" applyNumberFormat="1" applyBorder="1" applyAlignment="1">
      <alignment horizontal="center"/>
    </xf>
    <xf numFmtId="0" fontId="0" fillId="0" borderId="0" xfId="0" applyAlignment="1">
      <alignment horizontal="left"/>
    </xf>
    <xf numFmtId="0" fontId="0" fillId="0" borderId="5" xfId="0" applyBorder="1" applyAlignment="1">
      <alignment horizontal="left"/>
    </xf>
    <xf numFmtId="0" fontId="0" fillId="0" borderId="7" xfId="0" applyBorder="1"/>
    <xf numFmtId="0" fontId="0" fillId="0" borderId="8" xfId="0" applyBorder="1"/>
    <xf numFmtId="0" fontId="3" fillId="0" borderId="10" xfId="0" applyFont="1" applyBorder="1" applyAlignment="1">
      <alignment horizontal="left"/>
    </xf>
    <xf numFmtId="0" fontId="3" fillId="0" borderId="11" xfId="0" applyFont="1" applyBorder="1" applyAlignment="1">
      <alignment horizontal="left"/>
    </xf>
    <xf numFmtId="169" fontId="0" fillId="0" borderId="11" xfId="0" applyNumberFormat="1" applyBorder="1" applyAlignment="1">
      <alignment horizontal="center"/>
    </xf>
    <xf numFmtId="169" fontId="0" fillId="0" borderId="20" xfId="0" applyNumberFormat="1" applyBorder="1" applyAlignment="1" applyProtection="1">
      <alignment horizontal="center"/>
      <protection locked="0"/>
    </xf>
    <xf numFmtId="0" fontId="2" fillId="0" borderId="0" xfId="0" applyFont="1" applyBorder="1" applyAlignment="1" applyProtection="1">
      <alignment horizontal="center"/>
    </xf>
    <xf numFmtId="0" fontId="0" fillId="0" borderId="13" xfId="0" applyBorder="1" applyAlignment="1" applyProtection="1">
      <alignment vertical="center" wrapText="1"/>
    </xf>
    <xf numFmtId="0" fontId="4" fillId="0" borderId="0" xfId="0" applyFont="1" applyBorder="1" applyAlignment="1" applyProtection="1">
      <alignment horizontal="center"/>
    </xf>
    <xf numFmtId="0" fontId="2" fillId="0" borderId="20" xfId="0" applyFont="1" applyBorder="1" applyAlignment="1" applyProtection="1">
      <alignment horizontal="center"/>
      <protection locked="0"/>
    </xf>
    <xf numFmtId="0" fontId="32" fillId="0" borderId="33" xfId="0" applyFont="1" applyBorder="1" applyAlignment="1">
      <alignment horizontal="left" vertical="top" wrapText="1"/>
    </xf>
    <xf numFmtId="0" fontId="0" fillId="0" borderId="5" xfId="0" applyNumberFormat="1" applyFont="1" applyBorder="1" applyAlignment="1" applyProtection="1">
      <alignment horizontal="center"/>
    </xf>
    <xf numFmtId="4" fontId="0" fillId="0" borderId="5" xfId="0" applyNumberFormat="1" applyFont="1" applyBorder="1" applyAlignment="1" applyProtection="1">
      <alignment horizontal="center"/>
    </xf>
    <xf numFmtId="168" fontId="0" fillId="0" borderId="5" xfId="0" applyNumberFormat="1" applyFont="1" applyBorder="1" applyAlignment="1" applyProtection="1">
      <alignment horizontal="center" vertical="center"/>
    </xf>
    <xf numFmtId="0" fontId="1" fillId="0" borderId="36" xfId="0" applyFont="1" applyBorder="1" applyAlignment="1" applyProtection="1">
      <alignment horizontal="center"/>
    </xf>
    <xf numFmtId="0" fontId="1" fillId="0" borderId="35" xfId="0" applyFont="1" applyBorder="1" applyAlignment="1" applyProtection="1">
      <alignment horizontal="center"/>
    </xf>
    <xf numFmtId="14" fontId="0" fillId="0" borderId="21" xfId="0" applyNumberFormat="1" applyBorder="1" applyAlignment="1" applyProtection="1">
      <alignment horizontal="center"/>
    </xf>
    <xf numFmtId="0" fontId="0" fillId="0" borderId="12" xfId="0" applyBorder="1" applyProtection="1"/>
    <xf numFmtId="168" fontId="0" fillId="0" borderId="40" xfId="0" applyNumberFormat="1" applyFont="1" applyBorder="1" applyProtection="1"/>
    <xf numFmtId="0" fontId="0" fillId="0" borderId="0" xfId="0" applyAlignment="1">
      <alignment horizontal="center" wrapText="1"/>
    </xf>
    <xf numFmtId="0" fontId="32" fillId="0" borderId="5" xfId="0" applyFont="1" applyBorder="1" applyAlignment="1">
      <alignment vertical="top"/>
    </xf>
    <xf numFmtId="0" fontId="32" fillId="0" borderId="5" xfId="0" applyFont="1" applyBorder="1" applyAlignment="1">
      <alignment vertical="top" wrapText="1"/>
    </xf>
    <xf numFmtId="0" fontId="32" fillId="0" borderId="0" xfId="0" applyFont="1" applyBorder="1" applyAlignment="1">
      <alignment vertical="top" wrapText="1"/>
    </xf>
    <xf numFmtId="0" fontId="31" fillId="0" borderId="0" xfId="0" applyFont="1" applyBorder="1" applyAlignment="1">
      <alignment wrapText="1"/>
    </xf>
    <xf numFmtId="0" fontId="0" fillId="0" borderId="37" xfId="0" applyBorder="1" applyAlignment="1" applyProtection="1">
      <alignment horizontal="left" wrapText="1"/>
    </xf>
    <xf numFmtId="0" fontId="0" fillId="0" borderId="5" xfId="0" applyBorder="1" applyAlignment="1" applyProtection="1">
      <alignment horizontal="left" wrapText="1"/>
    </xf>
    <xf numFmtId="2" fontId="0" fillId="0" borderId="0" xfId="0" applyNumberFormat="1" applyBorder="1" applyAlignment="1" applyProtection="1">
      <alignment horizontal="left"/>
    </xf>
    <xf numFmtId="0" fontId="0" fillId="0" borderId="2" xfId="0" applyBorder="1" applyAlignment="1" applyProtection="1">
      <alignment horizontal="center"/>
      <protection locked="0"/>
    </xf>
    <xf numFmtId="0" fontId="0" fillId="0" borderId="3" xfId="0" applyBorder="1" applyAlignment="1" applyProtection="1">
      <protection locked="0"/>
    </xf>
    <xf numFmtId="0" fontId="0" fillId="0" borderId="4" xfId="0" applyBorder="1" applyAlignment="1" applyProtection="1">
      <protection locked="0"/>
    </xf>
    <xf numFmtId="0" fontId="0" fillId="0" borderId="37" xfId="0" applyBorder="1" applyAlignment="1" applyProtection="1"/>
    <xf numFmtId="0" fontId="0" fillId="0" borderId="5" xfId="0" applyBorder="1" applyAlignment="1"/>
    <xf numFmtId="0" fontId="1" fillId="0" borderId="34" xfId="0" applyFont="1" applyBorder="1" applyAlignment="1" applyProtection="1"/>
    <xf numFmtId="0" fontId="1" fillId="0" borderId="36" xfId="0" applyFont="1" applyBorder="1" applyAlignment="1" applyProtection="1"/>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 fillId="0" borderId="0" xfId="0" applyFont="1" applyAlignment="1">
      <alignment vertical="top" wrapText="1"/>
    </xf>
    <xf numFmtId="0" fontId="0" fillId="0" borderId="0" xfId="0" applyAlignment="1">
      <alignment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 xfId="0" applyNumberFormat="1" applyBorder="1" applyAlignment="1" applyProtection="1">
      <alignment horizontal="center" vertical="center" wrapText="1"/>
      <protection locked="0"/>
    </xf>
    <xf numFmtId="0" fontId="0" fillId="0" borderId="3" xfId="0" applyNumberFormat="1" applyBorder="1" applyAlignment="1" applyProtection="1">
      <alignment vertical="center" wrapText="1"/>
      <protection locked="0"/>
    </xf>
    <xf numFmtId="0" fontId="0" fillId="0" borderId="4" xfId="0" applyNumberFormat="1" applyBorder="1" applyAlignment="1" applyProtection="1">
      <alignment vertical="center" wrapText="1"/>
      <protection locked="0"/>
    </xf>
    <xf numFmtId="0" fontId="1" fillId="0" borderId="0" xfId="0" applyFont="1" applyAlignment="1"/>
    <xf numFmtId="0" fontId="0" fillId="0" borderId="0" xfId="0" applyAlignment="1"/>
    <xf numFmtId="0" fontId="0" fillId="0" borderId="13" xfId="0" applyBorder="1" applyAlignment="1"/>
    <xf numFmtId="0" fontId="5" fillId="0" borderId="0" xfId="0" applyFont="1" applyAlignment="1">
      <alignment horizontal="center"/>
    </xf>
    <xf numFmtId="0" fontId="1" fillId="0" borderId="0" xfId="0" applyFont="1" applyAlignment="1" applyProtection="1"/>
    <xf numFmtId="0" fontId="1" fillId="0" borderId="13" xfId="0" applyFont="1" applyBorder="1" applyAlignment="1" applyProtection="1"/>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7" xfId="0" applyBorder="1" applyAlignment="1" applyProtection="1">
      <alignment horizontal="center"/>
    </xf>
    <xf numFmtId="0" fontId="0" fillId="0" borderId="5" xfId="0" applyBorder="1" applyAlignment="1" applyProtection="1">
      <alignment horizontal="center"/>
    </xf>
    <xf numFmtId="0" fontId="0" fillId="0" borderId="38" xfId="0" applyFont="1" applyBorder="1" applyAlignment="1" applyProtection="1">
      <alignment horizontal="right"/>
    </xf>
    <xf numFmtId="0" fontId="0" fillId="0" borderId="39" xfId="0" applyFont="1" applyBorder="1" applyAlignment="1" applyProtection="1">
      <alignment horizontal="right"/>
    </xf>
    <xf numFmtId="1" fontId="0" fillId="0" borderId="2" xfId="0" applyNumberFormat="1" applyBorder="1" applyAlignment="1" applyProtection="1">
      <alignment horizontal="center"/>
      <protection locked="0"/>
    </xf>
    <xf numFmtId="1" fontId="0" fillId="0" borderId="3" xfId="0" applyNumberFormat="1" applyBorder="1" applyAlignment="1" applyProtection="1">
      <alignment horizontal="center"/>
      <protection locked="0"/>
    </xf>
    <xf numFmtId="1" fontId="0" fillId="0" borderId="4" xfId="0" applyNumberFormat="1" applyBorder="1" applyAlignment="1" applyProtection="1">
      <alignment horizontal="center"/>
      <protection locked="0"/>
    </xf>
    <xf numFmtId="0" fontId="0" fillId="0" borderId="37" xfId="0" applyFont="1" applyBorder="1" applyAlignment="1" applyProtection="1"/>
    <xf numFmtId="0" fontId="0" fillId="0" borderId="5" xfId="0" applyBorder="1" applyAlignment="1" applyProtection="1"/>
    <xf numFmtId="0" fontId="1" fillId="0" borderId="0" xfId="0" applyFont="1" applyAlignment="1">
      <alignment wrapText="1"/>
    </xf>
    <xf numFmtId="165" fontId="0" fillId="0" borderId="2" xfId="0" applyNumberFormat="1" applyBorder="1" applyAlignment="1" applyProtection="1">
      <alignment horizontal="center" wrapText="1"/>
      <protection locked="0"/>
    </xf>
    <xf numFmtId="165" fontId="0" fillId="0" borderId="4" xfId="0" applyNumberFormat="1" applyBorder="1" applyAlignment="1" applyProtection="1">
      <alignment horizontal="center"/>
      <protection locked="0"/>
    </xf>
    <xf numFmtId="0" fontId="1" fillId="0" borderId="0" xfId="0" applyFont="1" applyAlignment="1" applyProtection="1">
      <alignment vertical="center" wrapText="1"/>
    </xf>
    <xf numFmtId="0" fontId="0" fillId="0" borderId="0" xfId="0" applyAlignment="1" applyProtection="1">
      <alignment vertical="center" wrapText="1"/>
    </xf>
    <xf numFmtId="0" fontId="1" fillId="0" borderId="6" xfId="0" applyFont="1" applyBorder="1" applyAlignment="1">
      <alignment horizontal="right" vertical="center" wrapText="1"/>
    </xf>
    <xf numFmtId="0" fontId="0" fillId="0" borderId="13" xfId="0" applyBorder="1" applyAlignment="1">
      <alignment horizontal="right" vertical="center" wrapText="1"/>
    </xf>
    <xf numFmtId="0" fontId="1" fillId="0" borderId="0" xfId="0" applyFont="1" applyBorder="1" applyAlignment="1">
      <alignment horizontal="right" vertical="center" wrapText="1"/>
    </xf>
    <xf numFmtId="0" fontId="0" fillId="0" borderId="37" xfId="0" applyBorder="1" applyAlignment="1" applyProtection="1">
      <alignment wrapText="1"/>
    </xf>
    <xf numFmtId="0" fontId="0" fillId="0" borderId="5" xfId="0" applyBorder="1" applyAlignment="1" applyProtection="1">
      <alignment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9"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0" fillId="0" borderId="19" xfId="0" applyBorder="1" applyAlignment="1" applyProtection="1">
      <alignment horizontal="center"/>
    </xf>
    <xf numFmtId="0" fontId="0" fillId="0" borderId="19" xfId="0" applyBorder="1" applyAlignment="1">
      <alignment horizontal="center"/>
    </xf>
    <xf numFmtId="0" fontId="3" fillId="0" borderId="0" xfId="0" applyFont="1" applyAlignment="1">
      <alignment horizontal="center" wrapText="1"/>
    </xf>
    <xf numFmtId="0" fontId="2" fillId="0" borderId="0" xfId="0" applyFont="1" applyAlignment="1">
      <alignment horizontal="center" wrapText="1"/>
    </xf>
    <xf numFmtId="0" fontId="0" fillId="0" borderId="0" xfId="0" applyAlignment="1">
      <alignment horizontal="center"/>
    </xf>
    <xf numFmtId="0" fontId="1" fillId="0" borderId="0" xfId="0" applyFont="1" applyAlignment="1">
      <alignment horizontal="right"/>
    </xf>
    <xf numFmtId="14" fontId="0" fillId="0" borderId="2" xfId="0" applyNumberFormat="1" applyBorder="1" applyAlignment="1" applyProtection="1">
      <alignment horizontal="center"/>
      <protection locked="0"/>
    </xf>
    <xf numFmtId="14" fontId="0" fillId="0" borderId="4" xfId="0" applyNumberFormat="1" applyBorder="1" applyAlignment="1" applyProtection="1">
      <alignment horizontal="center"/>
      <protection locked="0"/>
    </xf>
    <xf numFmtId="0" fontId="2" fillId="0" borderId="0" xfId="0" applyFont="1" applyBorder="1" applyAlignment="1">
      <alignment horizontal="center" vertical="center" wrapText="1"/>
    </xf>
    <xf numFmtId="0" fontId="29" fillId="0" borderId="15" xfId="0" applyFont="1" applyBorder="1" applyAlignment="1" applyProtection="1">
      <alignment horizontal="left" vertical="center" wrapText="1"/>
      <protection locked="0"/>
    </xf>
    <xf numFmtId="0" fontId="29" fillId="0" borderId="16" xfId="0" applyFont="1" applyBorder="1" applyAlignment="1" applyProtection="1">
      <alignment horizontal="left" vertical="center" wrapText="1"/>
      <protection locked="0"/>
    </xf>
    <xf numFmtId="0" fontId="29" fillId="0" borderId="17"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3" fillId="0" borderId="5" xfId="0" applyFont="1" applyBorder="1" applyAlignment="1">
      <alignment horizontal="left" vertical="center" wrapText="1"/>
    </xf>
    <xf numFmtId="0" fontId="3" fillId="0" borderId="14"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0" fillId="0" borderId="20" xfId="0" applyBorder="1" applyAlignment="1">
      <alignment horizontal="right"/>
    </xf>
    <xf numFmtId="0" fontId="0" fillId="0" borderId="20" xfId="0" applyBorder="1" applyAlignment="1">
      <alignment horizontal="left"/>
    </xf>
    <xf numFmtId="0" fontId="2" fillId="0" borderId="0" xfId="0" applyFont="1" applyBorder="1" applyAlignment="1">
      <alignment horizontal="left" vertical="top" wrapText="1"/>
    </xf>
    <xf numFmtId="0" fontId="0" fillId="0" borderId="19" xfId="0" applyBorder="1" applyAlignment="1"/>
    <xf numFmtId="0" fontId="0" fillId="0" borderId="19" xfId="0" applyBorder="1" applyAlignment="1">
      <alignment horizontal="center" wrapText="1"/>
    </xf>
    <xf numFmtId="0" fontId="2" fillId="0" borderId="5" xfId="0" applyFont="1" applyBorder="1" applyAlignment="1">
      <alignment horizontal="left" vertical="center" wrapText="1"/>
    </xf>
    <xf numFmtId="0" fontId="2" fillId="0" borderId="21" xfId="0" applyFont="1" applyBorder="1" applyAlignment="1">
      <alignment horizontal="left" vertical="center" wrapText="1"/>
    </xf>
    <xf numFmtId="0" fontId="2" fillId="0" borderId="14" xfId="0" applyFont="1" applyBorder="1" applyAlignment="1">
      <alignment horizontal="left" vertical="center" wrapText="1"/>
    </xf>
    <xf numFmtId="0" fontId="10" fillId="0" borderId="0" xfId="0" applyFont="1" applyAlignment="1">
      <alignment horizontal="left" vertical="center"/>
    </xf>
    <xf numFmtId="0" fontId="5" fillId="0" borderId="0" xfId="0" applyFont="1" applyAlignment="1">
      <alignment horizontal="left" vertical="center" wrapText="1"/>
    </xf>
    <xf numFmtId="0" fontId="10" fillId="0" borderId="0" xfId="0" applyFont="1" applyAlignment="1">
      <alignment horizontal="left" vertical="center" wrapText="1"/>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22" fillId="0" borderId="0" xfId="0" applyFont="1" applyAlignment="1">
      <alignment horizontal="center" vertical="top"/>
    </xf>
    <xf numFmtId="0" fontId="9" fillId="0" borderId="0" xfId="0" applyFont="1" applyAlignment="1">
      <alignment horizontal="center" vertical="top"/>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2" fillId="2" borderId="0" xfId="0" applyFont="1" applyFill="1" applyBorder="1" applyAlignment="1">
      <alignment horizontal="left" vertical="center" wrapText="1"/>
    </xf>
    <xf numFmtId="0" fontId="1" fillId="0" borderId="0" xfId="0" applyFont="1" applyBorder="1" applyAlignment="1">
      <alignment horizontal="right"/>
    </xf>
    <xf numFmtId="0" fontId="0" fillId="0" borderId="0" xfId="0" applyAlignment="1">
      <alignment horizontal="right"/>
    </xf>
    <xf numFmtId="164" fontId="0" fillId="0" borderId="19" xfId="0" applyNumberForma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0" fontId="2" fillId="0" borderId="5" xfId="0" applyFont="1" applyBorder="1" applyAlignment="1" applyProtection="1">
      <alignment horizontal="left" vertical="center" wrapText="1"/>
      <protection locked="0"/>
    </xf>
    <xf numFmtId="0" fontId="1" fillId="0" borderId="0" xfId="0" applyFont="1" applyAlignment="1">
      <alignment horizontal="right" vertical="top"/>
    </xf>
    <xf numFmtId="0" fontId="0" fillId="0" borderId="0" xfId="0" applyAlignment="1">
      <alignment horizontal="right" vertical="top"/>
    </xf>
    <xf numFmtId="0" fontId="1" fillId="0" borderId="0" xfId="0" applyFont="1" applyBorder="1" applyAlignment="1">
      <alignment horizontal="right" wrapText="1"/>
    </xf>
    <xf numFmtId="0" fontId="2" fillId="0" borderId="0" xfId="0" applyFont="1" applyAlignment="1"/>
    <xf numFmtId="0" fontId="2" fillId="0" borderId="6"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0" fillId="0" borderId="19" xfId="0" applyBorder="1" applyAlignment="1" applyProtection="1">
      <alignment horizontal="center"/>
      <protection locked="0"/>
    </xf>
    <xf numFmtId="0" fontId="18" fillId="2" borderId="0" xfId="0" applyFont="1" applyFill="1" applyAlignment="1">
      <alignment vertical="center" wrapText="1"/>
    </xf>
    <xf numFmtId="0" fontId="0" fillId="2" borderId="0" xfId="0" applyFill="1" applyAlignment="1">
      <alignment wrapText="1"/>
    </xf>
    <xf numFmtId="0" fontId="3" fillId="0" borderId="3" xfId="0" applyFont="1" applyBorder="1" applyAlignment="1" applyProtection="1">
      <alignment horizontal="center"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2" fillId="0" borderId="10" xfId="0" applyFont="1" applyBorder="1" applyAlignment="1" applyProtection="1">
      <protection locked="0"/>
    </xf>
    <xf numFmtId="0" fontId="2" fillId="0" borderId="11" xfId="0" applyFont="1" applyBorder="1" applyAlignment="1" applyProtection="1">
      <protection locked="0"/>
    </xf>
    <xf numFmtId="0" fontId="2" fillId="0" borderId="12" xfId="0" applyFont="1" applyBorder="1" applyAlignment="1" applyProtection="1">
      <protection locked="0"/>
    </xf>
    <xf numFmtId="0" fontId="0" fillId="0" borderId="0" xfId="0" applyBorder="1" applyAlignment="1"/>
    <xf numFmtId="0" fontId="2" fillId="0" borderId="6" xfId="0" applyFont="1" applyBorder="1" applyAlignment="1" applyProtection="1">
      <protection locked="0"/>
    </xf>
    <xf numFmtId="0" fontId="2" fillId="0" borderId="0" xfId="0" applyFont="1" applyBorder="1" applyAlignment="1" applyProtection="1">
      <protection locked="0"/>
    </xf>
    <xf numFmtId="0" fontId="2" fillId="0" borderId="13" xfId="0" applyFont="1" applyBorder="1" applyAlignment="1" applyProtection="1">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3" fillId="0" borderId="1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7" fillId="0" borderId="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3" fillId="0" borderId="15"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1" fillId="0" borderId="0" xfId="0" applyFont="1" applyAlignment="1">
      <alignment horizontal="center" vertical="top" wrapText="1"/>
    </xf>
    <xf numFmtId="0" fontId="3" fillId="0" borderId="11" xfId="0" applyFont="1" applyBorder="1" applyAlignment="1" applyProtection="1"/>
    <xf numFmtId="0" fontId="0" fillId="0" borderId="11" xfId="0" applyBorder="1" applyAlignment="1"/>
    <xf numFmtId="14" fontId="3" fillId="0" borderId="3" xfId="0" applyNumberFormat="1" applyFont="1" applyBorder="1" applyAlignment="1" applyProtection="1">
      <alignment horizontal="left" vertical="center"/>
    </xf>
    <xf numFmtId="0" fontId="0" fillId="0" borderId="3" xfId="0" applyBorder="1" applyAlignment="1"/>
    <xf numFmtId="0" fontId="3" fillId="0" borderId="3" xfId="0" applyFont="1" applyBorder="1" applyAlignment="1" applyProtection="1">
      <alignment wrapText="1"/>
      <protection locked="0"/>
    </xf>
    <xf numFmtId="0" fontId="0" fillId="0" borderId="9"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20" xfId="0" applyBorder="1" applyAlignment="1" applyProtection="1"/>
    <xf numFmtId="0" fontId="0" fillId="0" borderId="19" xfId="0" applyBorder="1" applyAlignment="1" applyProtection="1">
      <alignment horizontal="left"/>
    </xf>
    <xf numFmtId="0" fontId="0" fillId="0" borderId="19" xfId="0" applyBorder="1" applyAlignment="1" applyProtection="1"/>
    <xf numFmtId="0" fontId="0" fillId="0" borderId="19" xfId="0" applyFont="1" applyBorder="1" applyAlignment="1" applyProtection="1">
      <alignment horizontal="center"/>
    </xf>
    <xf numFmtId="0" fontId="0" fillId="0" borderId="19" xfId="0" applyFont="1" applyBorder="1" applyAlignment="1" applyProtection="1"/>
    <xf numFmtId="0" fontId="1" fillId="0" borderId="0" xfId="0" applyFont="1" applyBorder="1" applyAlignment="1" applyProtection="1">
      <alignment horizontal="right"/>
    </xf>
    <xf numFmtId="0" fontId="0" fillId="0" borderId="0" xfId="0" applyAlignment="1" applyProtection="1"/>
    <xf numFmtId="0" fontId="0" fillId="0" borderId="0" xfId="0" applyAlignment="1" applyProtection="1">
      <alignment horizontal="right"/>
    </xf>
    <xf numFmtId="0" fontId="0" fillId="0" borderId="19" xfId="0" applyBorder="1" applyAlignment="1" applyProtection="1">
      <alignment horizontal="right"/>
    </xf>
    <xf numFmtId="0" fontId="1" fillId="0" borderId="0" xfId="0" applyFont="1" applyBorder="1" applyAlignment="1"/>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2" xfId="0" applyBorder="1" applyAlignment="1" applyProtection="1">
      <alignment horizontal="center"/>
      <protection locked="0"/>
    </xf>
    <xf numFmtId="0" fontId="1" fillId="0" borderId="0" xfId="0" applyFont="1" applyAlignment="1">
      <alignment horizontal="center" wrapText="1"/>
    </xf>
    <xf numFmtId="0" fontId="0" fillId="0" borderId="0" xfId="0" applyAlignment="1">
      <alignment horizontal="center" wrapText="1"/>
    </xf>
    <xf numFmtId="0" fontId="3" fillId="0" borderId="9"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20" xfId="0" applyFont="1" applyBorder="1" applyAlignment="1" applyProtection="1">
      <alignment horizontal="right"/>
    </xf>
    <xf numFmtId="0" fontId="0" fillId="0" borderId="20" xfId="0" applyBorder="1" applyAlignment="1" applyProtection="1">
      <alignment horizontal="left"/>
    </xf>
    <xf numFmtId="0" fontId="0" fillId="0" borderId="20" xfId="0" applyBorder="1" applyAlignment="1" applyProtection="1">
      <alignment horizontal="right"/>
    </xf>
    <xf numFmtId="0" fontId="0" fillId="0" borderId="0" xfId="0" applyBorder="1" applyAlignment="1" applyProtection="1">
      <alignment horizontal="left" vertical="center" wrapText="1"/>
      <protection locked="0"/>
    </xf>
    <xf numFmtId="0" fontId="3" fillId="0" borderId="7" xfId="0" applyFont="1" applyBorder="1" applyAlignment="1">
      <alignment horizontal="right"/>
    </xf>
    <xf numFmtId="0" fontId="3" fillId="0" borderId="0" xfId="0" applyFont="1" applyBorder="1" applyAlignment="1">
      <alignment horizontal="right"/>
    </xf>
    <xf numFmtId="0" fontId="2" fillId="0" borderId="19" xfId="0" applyFont="1" applyBorder="1" applyAlignment="1" applyProtection="1">
      <alignment horizontal="center"/>
      <protection locked="0"/>
    </xf>
    <xf numFmtId="0" fontId="0" fillId="0" borderId="0" xfId="0" applyAlignment="1">
      <alignment horizontal="center" vertical="top" wrapText="1"/>
    </xf>
    <xf numFmtId="0" fontId="0" fillId="0" borderId="23" xfId="0" applyBorder="1" applyAlignment="1" applyProtection="1">
      <alignment horizontal="center"/>
      <protection locked="0"/>
    </xf>
    <xf numFmtId="164" fontId="0" fillId="0" borderId="23" xfId="0" applyNumberFormat="1" applyBorder="1" applyAlignment="1" applyProtection="1">
      <alignment horizontal="center"/>
      <protection locked="0"/>
    </xf>
    <xf numFmtId="164" fontId="0" fillId="0" borderId="20" xfId="0" applyNumberFormat="1" applyFont="1" applyBorder="1" applyAlignment="1" applyProtection="1">
      <alignment horizontal="center"/>
      <protection locked="0"/>
    </xf>
    <xf numFmtId="0" fontId="0" fillId="0" borderId="20" xfId="0" applyBorder="1" applyAlignment="1">
      <alignment horizontal="center"/>
    </xf>
    <xf numFmtId="0" fontId="0" fillId="0" borderId="20" xfId="0" applyBorder="1" applyAlignment="1"/>
    <xf numFmtId="0" fontId="0" fillId="0" borderId="22" xfId="0" applyBorder="1" applyAlignment="1"/>
    <xf numFmtId="164" fontId="0" fillId="0" borderId="19" xfId="0" applyNumberFormat="1" applyBorder="1" applyAlignment="1" applyProtection="1">
      <alignment horizontal="center"/>
      <protection locked="0"/>
    </xf>
    <xf numFmtId="0" fontId="0" fillId="0" borderId="19" xfId="0" applyBorder="1" applyAlignment="1" applyProtection="1">
      <protection locked="0"/>
    </xf>
    <xf numFmtId="0" fontId="0" fillId="0" borderId="25" xfId="0" applyBorder="1" applyAlignment="1" applyProtection="1">
      <protection locked="0"/>
    </xf>
    <xf numFmtId="0" fontId="3" fillId="0" borderId="11" xfId="0" applyFont="1" applyBorder="1" applyAlignment="1">
      <alignment vertical="top"/>
    </xf>
    <xf numFmtId="164" fontId="0" fillId="0" borderId="19" xfId="0" applyNumberFormat="1" applyFont="1" applyBorder="1" applyAlignment="1" applyProtection="1">
      <alignment horizontal="center"/>
      <protection locked="0"/>
    </xf>
    <xf numFmtId="0" fontId="3" fillId="0" borderId="0" xfId="0" applyFont="1" applyBorder="1" applyAlignment="1">
      <alignment horizontal="left" wrapText="1"/>
    </xf>
    <xf numFmtId="0" fontId="3" fillId="0" borderId="9" xfId="0" applyFont="1" applyBorder="1" applyAlignment="1">
      <alignment horizontal="left" wrapText="1"/>
    </xf>
    <xf numFmtId="0" fontId="3" fillId="0" borderId="7" xfId="0" applyFont="1" applyBorder="1" applyAlignment="1">
      <alignment horizontal="left" wrapText="1"/>
    </xf>
    <xf numFmtId="0" fontId="3" fillId="0" borderId="6" xfId="0" applyFont="1" applyBorder="1" applyAlignment="1">
      <alignment horizontal="left" wrapText="1"/>
    </xf>
    <xf numFmtId="0" fontId="3" fillId="0" borderId="0" xfId="0" applyFont="1" applyAlignment="1">
      <alignment horizontal="left"/>
    </xf>
    <xf numFmtId="0" fontId="3" fillId="0" borderId="0" xfId="0" applyFont="1" applyAlignment="1">
      <alignment horizontal="left" vertical="top" wrapText="1"/>
    </xf>
    <xf numFmtId="0" fontId="0" fillId="0" borderId="9"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3" fillId="0" borderId="0" xfId="0" applyFont="1" applyAlignment="1">
      <alignment horizontal="right"/>
    </xf>
    <xf numFmtId="0" fontId="2" fillId="0" borderId="23" xfId="0" applyFont="1" applyBorder="1" applyAlignment="1" applyProtection="1">
      <alignment horizontal="center"/>
      <protection locked="0"/>
    </xf>
    <xf numFmtId="0" fontId="0" fillId="0" borderId="23" xfId="0" applyBorder="1" applyAlignment="1" applyProtection="1">
      <protection locked="0"/>
    </xf>
    <xf numFmtId="0" fontId="0" fillId="0" borderId="0" xfId="0" applyBorder="1" applyAlignment="1">
      <alignment horizontal="right"/>
    </xf>
    <xf numFmtId="0" fontId="3" fillId="0" borderId="10" xfId="0" applyFont="1" applyBorder="1" applyAlignment="1">
      <alignment horizontal="left" wrapText="1"/>
    </xf>
    <xf numFmtId="0" fontId="3" fillId="0" borderId="11" xfId="0" applyFont="1" applyBorder="1" applyAlignment="1">
      <alignment horizontal="left" wrapText="1"/>
    </xf>
    <xf numFmtId="0" fontId="4" fillId="0" borderId="19" xfId="0" applyFont="1" applyBorder="1" applyAlignment="1" applyProtection="1">
      <alignment horizontal="center"/>
      <protection locked="0"/>
    </xf>
    <xf numFmtId="0" fontId="0" fillId="0" borderId="23" xfId="0" applyBorder="1" applyAlignment="1">
      <alignment horizontal="center"/>
    </xf>
    <xf numFmtId="0" fontId="0" fillId="0" borderId="23" xfId="0" applyBorder="1" applyAlignment="1"/>
    <xf numFmtId="0" fontId="0" fillId="0" borderId="25" xfId="0" applyBorder="1" applyAlignment="1"/>
    <xf numFmtId="0" fontId="3" fillId="0" borderId="9" xfId="0" applyFont="1" applyBorder="1" applyAlignment="1">
      <alignment horizontal="right"/>
    </xf>
    <xf numFmtId="0" fontId="0" fillId="0" borderId="7" xfId="0" applyBorder="1" applyAlignment="1">
      <alignment horizontal="right"/>
    </xf>
    <xf numFmtId="0" fontId="5" fillId="0" borderId="0" xfId="0" applyFont="1" applyAlignment="1">
      <alignment horizontal="center" vertical="top" wrapText="1"/>
    </xf>
    <xf numFmtId="0" fontId="6" fillId="0" borderId="0" xfId="0" applyFont="1" applyAlignment="1">
      <alignment horizontal="center" vertical="top"/>
    </xf>
    <xf numFmtId="0" fontId="0" fillId="0" borderId="9"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19" xfId="0" applyFont="1" applyBorder="1" applyAlignment="1" applyProtection="1">
      <alignment horizontal="left"/>
    </xf>
    <xf numFmtId="0" fontId="0" fillId="0" borderId="19" xfId="0" applyFont="1" applyBorder="1" applyAlignment="1">
      <alignment horizontal="left"/>
    </xf>
    <xf numFmtId="0" fontId="3" fillId="0" borderId="0" xfId="0" applyFont="1" applyAlignment="1">
      <alignment vertical="center" wrapText="1"/>
    </xf>
    <xf numFmtId="0" fontId="0" fillId="0" borderId="0" xfId="0" applyAlignment="1">
      <alignment vertical="center"/>
    </xf>
    <xf numFmtId="0" fontId="0" fillId="0" borderId="7" xfId="0" applyFont="1" applyBorder="1" applyAlignment="1" applyProtection="1">
      <alignment horizontal="left" wrapText="1"/>
      <protection locked="0"/>
    </xf>
    <xf numFmtId="0" fontId="0" fillId="0" borderId="8" xfId="0" applyFont="1"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0" fillId="0" borderId="0" xfId="0" applyFont="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0" xfId="0" applyFont="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2" xfId="0" applyFont="1" applyBorder="1" applyAlignment="1" applyProtection="1">
      <alignment horizontal="center"/>
      <protection locked="0"/>
    </xf>
    <xf numFmtId="0" fontId="0" fillId="0" borderId="4" xfId="0" applyFont="1" applyBorder="1" applyAlignment="1" applyProtection="1">
      <alignment horizontal="center"/>
      <protection locked="0"/>
    </xf>
    <xf numFmtId="14" fontId="0" fillId="0" borderId="2" xfId="0" applyNumberFormat="1" applyFont="1" applyBorder="1" applyAlignment="1" applyProtection="1">
      <alignment horizontal="center"/>
      <protection locked="0"/>
    </xf>
    <xf numFmtId="0" fontId="0" fillId="0" borderId="4" xfId="0" applyFont="1" applyBorder="1" applyAlignment="1" applyProtection="1">
      <protection locked="0"/>
    </xf>
    <xf numFmtId="14" fontId="7" fillId="0" borderId="2" xfId="0" applyNumberFormat="1" applyFont="1" applyBorder="1" applyAlignment="1" applyProtection="1">
      <alignment horizont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1" fillId="0" borderId="9" xfId="0" applyFont="1" applyBorder="1" applyAlignment="1">
      <alignment horizontal="right"/>
    </xf>
    <xf numFmtId="0" fontId="0" fillId="0" borderId="8" xfId="0" applyBorder="1" applyAlignment="1">
      <alignment horizontal="right"/>
    </xf>
    <xf numFmtId="0" fontId="3" fillId="0" borderId="0" xfId="0" applyFont="1" applyAlignment="1">
      <alignment wrapText="1"/>
    </xf>
    <xf numFmtId="0" fontId="1" fillId="0" borderId="0" xfId="0" applyFont="1" applyBorder="1" applyAlignment="1">
      <alignment horizontal="left" vertical="top" wrapText="1"/>
    </xf>
    <xf numFmtId="44" fontId="0" fillId="0" borderId="2" xfId="0" applyNumberFormat="1" applyBorder="1" applyAlignment="1" applyProtection="1">
      <alignment horizontal="center"/>
    </xf>
    <xf numFmtId="44" fontId="0" fillId="0" borderId="4" xfId="0" applyNumberFormat="1" applyBorder="1" applyAlignment="1" applyProtection="1">
      <alignment horizontal="center"/>
    </xf>
    <xf numFmtId="0" fontId="3" fillId="0" borderId="0" xfId="0" applyFont="1" applyAlignment="1">
      <alignment vertical="center"/>
    </xf>
    <xf numFmtId="0" fontId="0" fillId="0" borderId="9"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 xfId="0" applyNumberFormat="1" applyBorder="1" applyAlignment="1" applyProtection="1">
      <alignment horizontal="right"/>
    </xf>
    <xf numFmtId="0" fontId="0" fillId="0" borderId="4" xfId="0" applyNumberFormat="1" applyBorder="1" applyAlignment="1" applyProtection="1">
      <alignment horizontal="right"/>
    </xf>
    <xf numFmtId="164" fontId="0" fillId="0" borderId="10" xfId="0" applyNumberFormat="1" applyBorder="1" applyAlignment="1">
      <alignment horizontal="center"/>
    </xf>
    <xf numFmtId="164" fontId="0" fillId="0" borderId="12" xfId="0" applyNumberFormat="1" applyBorder="1" applyAlignment="1">
      <alignment horizontal="center"/>
    </xf>
    <xf numFmtId="0" fontId="0" fillId="0" borderId="19" xfId="0" applyBorder="1" applyAlignment="1">
      <alignment horizontal="right"/>
    </xf>
    <xf numFmtId="0" fontId="0" fillId="0" borderId="13" xfId="0" applyBorder="1" applyAlignment="1">
      <alignment horizontal="right"/>
    </xf>
    <xf numFmtId="0" fontId="2" fillId="0" borderId="2"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14" fontId="2" fillId="0" borderId="2" xfId="0" applyNumberFormat="1" applyFont="1" applyBorder="1" applyAlignment="1" applyProtection="1">
      <alignment horizontal="center"/>
      <protection locked="0"/>
    </xf>
    <xf numFmtId="14" fontId="0" fillId="0" borderId="4" xfId="0" applyNumberFormat="1" applyBorder="1" applyAlignment="1" applyProtection="1">
      <protection locked="0"/>
    </xf>
    <xf numFmtId="0" fontId="0" fillId="0" borderId="0" xfId="0"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 xfId="0" applyNumberFormat="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4" fontId="0" fillId="0" borderId="10" xfId="0" applyNumberFormat="1" applyBorder="1" applyAlignment="1" applyProtection="1">
      <alignment horizontal="center"/>
    </xf>
    <xf numFmtId="0" fontId="0" fillId="0" borderId="12" xfId="0" applyBorder="1" applyAlignment="1" applyProtection="1">
      <alignment horizontal="center"/>
    </xf>
    <xf numFmtId="14" fontId="0" fillId="0" borderId="2" xfId="0" applyNumberFormat="1" applyBorder="1" applyAlignment="1">
      <alignment horizontal="center"/>
    </xf>
    <xf numFmtId="0" fontId="0" fillId="0" borderId="4" xfId="0" applyBorder="1" applyAlignment="1">
      <alignment horizontal="center"/>
    </xf>
    <xf numFmtId="14" fontId="0" fillId="0" borderId="2" xfId="0" applyNumberFormat="1" applyBorder="1" applyAlignment="1" applyProtection="1">
      <alignment horizontal="center"/>
    </xf>
    <xf numFmtId="0" fontId="0" fillId="0" borderId="4" xfId="0" applyBorder="1" applyAlignment="1" applyProtection="1">
      <alignment horizontal="center"/>
    </xf>
    <xf numFmtId="14" fontId="0" fillId="0" borderId="4" xfId="0" applyNumberFormat="1" applyBorder="1" applyAlignment="1" applyProtection="1">
      <alignment horizontal="center"/>
    </xf>
    <xf numFmtId="14" fontId="0" fillId="0" borderId="2" xfId="0" applyNumberFormat="1" applyBorder="1" applyAlignment="1" applyProtection="1">
      <alignment horizontal="right"/>
    </xf>
    <xf numFmtId="0" fontId="0" fillId="0" borderId="4" xfId="0" applyBorder="1" applyAlignment="1" applyProtection="1">
      <alignment horizontal="right"/>
    </xf>
    <xf numFmtId="0" fontId="0" fillId="0" borderId="0" xfId="0" applyAlignment="1">
      <alignment horizontal="center" vertical="center" wrapText="1"/>
    </xf>
    <xf numFmtId="0" fontId="0" fillId="0" borderId="19" xfId="0" applyFont="1" applyBorder="1" applyAlignment="1"/>
    <xf numFmtId="0" fontId="0" fillId="0" borderId="19" xfId="0" applyFont="1" applyBorder="1" applyAlignment="1">
      <alignment horizontal="right"/>
    </xf>
    <xf numFmtId="0" fontId="0" fillId="0" borderId="2" xfId="0" applyNumberFormat="1" applyBorder="1" applyAlignment="1" applyProtection="1">
      <alignment horizontal="center"/>
    </xf>
    <xf numFmtId="0" fontId="0" fillId="0" borderId="3" xfId="0" applyBorder="1" applyAlignment="1" applyProtection="1">
      <alignment horizontal="center"/>
    </xf>
    <xf numFmtId="0" fontId="0" fillId="0" borderId="3" xfId="0" applyBorder="1" applyAlignment="1" applyProtection="1"/>
    <xf numFmtId="0" fontId="0" fillId="0" borderId="4" xfId="0" applyBorder="1" applyAlignment="1" applyProtection="1"/>
    <xf numFmtId="0" fontId="3" fillId="0" borderId="0" xfId="0" applyFont="1" applyAlignment="1">
      <alignment horizontal="center" vertical="center" wrapText="1"/>
    </xf>
    <xf numFmtId="0" fontId="2" fillId="0" borderId="0" xfId="0" applyFont="1" applyAlignment="1">
      <alignment horizontal="center" vertical="center" wrapText="1"/>
    </xf>
    <xf numFmtId="166" fontId="0" fillId="0" borderId="10" xfId="0" applyNumberFormat="1" applyBorder="1" applyAlignment="1" applyProtection="1">
      <alignment horizontal="center"/>
      <protection locked="0"/>
    </xf>
    <xf numFmtId="166" fontId="0" fillId="0" borderId="12" xfId="0" applyNumberFormat="1" applyBorder="1" applyAlignment="1" applyProtection="1">
      <alignment horizontal="center"/>
      <protection locked="0"/>
    </xf>
    <xf numFmtId="0" fontId="30" fillId="0" borderId="11" xfId="0" applyFont="1" applyBorder="1" applyAlignment="1">
      <alignment horizontal="left" vertical="center" wrapText="1"/>
    </xf>
    <xf numFmtId="0" fontId="1" fillId="0" borderId="11" xfId="0" applyFont="1" applyBorder="1" applyAlignment="1">
      <alignment horizontal="left" vertical="center" wrapText="1"/>
    </xf>
    <xf numFmtId="0" fontId="0" fillId="0" borderId="0" xfId="0" applyBorder="1" applyAlignment="1" applyProtection="1">
      <alignment horizontal="center"/>
    </xf>
    <xf numFmtId="0" fontId="30" fillId="0" borderId="0" xfId="0" applyFont="1" applyBorder="1" applyAlignment="1">
      <alignment horizontal="center" vertical="center"/>
    </xf>
    <xf numFmtId="0" fontId="2" fillId="0" borderId="0" xfId="0" applyFont="1" applyBorder="1" applyAlignment="1">
      <alignment horizontal="center" vertical="center"/>
    </xf>
    <xf numFmtId="0" fontId="29"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lignment horizontal="center"/>
    </xf>
    <xf numFmtId="1" fontId="0" fillId="0" borderId="19" xfId="0" applyNumberFormat="1" applyBorder="1" applyAlignment="1" applyProtection="1">
      <alignment horizontal="center"/>
    </xf>
    <xf numFmtId="0" fontId="25" fillId="0" borderId="0" xfId="0" applyFont="1" applyAlignment="1">
      <alignment horizontal="center" vertical="top" wrapText="1"/>
    </xf>
    <xf numFmtId="0" fontId="25" fillId="0" borderId="0" xfId="0" applyFont="1" applyAlignment="1">
      <alignment horizontal="center" vertical="top"/>
    </xf>
    <xf numFmtId="0" fontId="1" fillId="0" borderId="0" xfId="0" applyFont="1" applyAlignment="1">
      <alignment horizontal="right" wrapText="1"/>
    </xf>
    <xf numFmtId="0" fontId="0" fillId="0" borderId="0" xfId="0" applyAlignment="1">
      <alignment horizontal="right" wrapText="1"/>
    </xf>
    <xf numFmtId="0" fontId="0" fillId="0" borderId="11" xfId="0" applyFont="1"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1" xfId="0" applyBorder="1" applyAlignment="1">
      <alignment horizontal="center" wrapText="1"/>
    </xf>
    <xf numFmtId="0" fontId="32" fillId="0" borderId="5" xfId="0" applyFont="1" applyBorder="1" applyAlignment="1">
      <alignment vertical="top" wrapText="1"/>
    </xf>
    <xf numFmtId="0" fontId="32" fillId="0" borderId="5" xfId="0" applyFont="1" applyBorder="1" applyAlignment="1">
      <alignment vertical="top"/>
    </xf>
    <xf numFmtId="0" fontId="0" fillId="0" borderId="5" xfId="0" applyBorder="1" applyAlignment="1">
      <alignment vertical="top"/>
    </xf>
    <xf numFmtId="0" fontId="32" fillId="0" borderId="14" xfId="0" applyFont="1" applyBorder="1" applyAlignment="1">
      <alignment vertical="top" wrapText="1"/>
    </xf>
    <xf numFmtId="0" fontId="32" fillId="0" borderId="20" xfId="0" applyFont="1" applyBorder="1" applyAlignment="1"/>
    <xf numFmtId="0" fontId="32" fillId="0" borderId="30" xfId="0" applyFont="1" applyBorder="1" applyAlignment="1"/>
    <xf numFmtId="0" fontId="0" fillId="0" borderId="30" xfId="0" applyBorder="1" applyAlignment="1"/>
    <xf numFmtId="0" fontId="32" fillId="0" borderId="14" xfId="0" applyFont="1" applyBorder="1" applyAlignment="1">
      <alignment vertical="center" wrapText="1"/>
    </xf>
    <xf numFmtId="0" fontId="2" fillId="0" borderId="20" xfId="0" applyFont="1" applyBorder="1" applyAlignment="1">
      <alignment vertical="center"/>
    </xf>
    <xf numFmtId="0" fontId="2" fillId="0" borderId="30" xfId="0" applyFont="1" applyBorder="1" applyAlignment="1">
      <alignment vertical="center"/>
    </xf>
    <xf numFmtId="0" fontId="32" fillId="0" borderId="20" xfId="0" applyFont="1" applyBorder="1" applyAlignment="1">
      <alignment vertical="top" wrapText="1"/>
    </xf>
    <xf numFmtId="0" fontId="2" fillId="0" borderId="20" xfId="0" applyFont="1" applyBorder="1" applyAlignment="1">
      <alignment vertical="top"/>
    </xf>
    <xf numFmtId="0" fontId="2" fillId="0" borderId="30" xfId="0" applyFont="1" applyBorder="1" applyAlignment="1">
      <alignment vertical="top"/>
    </xf>
    <xf numFmtId="0" fontId="32" fillId="0" borderId="5" xfId="0" applyFont="1" applyBorder="1" applyAlignment="1"/>
    <xf numFmtId="0" fontId="32" fillId="0" borderId="31" xfId="0" applyFont="1" applyBorder="1" applyAlignment="1">
      <alignment horizontal="left" vertical="top" wrapText="1"/>
    </xf>
    <xf numFmtId="0" fontId="32" fillId="0" borderId="32" xfId="0" applyFont="1" applyBorder="1" applyAlignment="1">
      <alignment horizontal="left" vertical="top" wrapText="1"/>
    </xf>
    <xf numFmtId="0" fontId="32" fillId="0" borderId="33" xfId="0" applyFont="1" applyBorder="1" applyAlignment="1">
      <alignment horizontal="left" vertical="top" wrapText="1"/>
    </xf>
    <xf numFmtId="0" fontId="32" fillId="0" borderId="14" xfId="0" applyFont="1" applyBorder="1" applyAlignment="1">
      <alignment horizontal="left" vertical="top" wrapText="1"/>
    </xf>
    <xf numFmtId="0" fontId="32" fillId="0" borderId="20" xfId="0" applyFont="1" applyBorder="1" applyAlignment="1">
      <alignment horizontal="left" vertical="top" wrapText="1"/>
    </xf>
    <xf numFmtId="0" fontId="32" fillId="0" borderId="30" xfId="0" applyFont="1" applyBorder="1" applyAlignment="1">
      <alignment horizontal="left" vertical="top" wrapText="1"/>
    </xf>
    <xf numFmtId="0" fontId="0" fillId="0" borderId="20" xfId="0" applyBorder="1" applyAlignment="1">
      <alignment vertical="top" wrapText="1"/>
    </xf>
    <xf numFmtId="0" fontId="0" fillId="0" borderId="30" xfId="0" applyBorder="1" applyAlignment="1">
      <alignment vertical="top" wrapText="1"/>
    </xf>
    <xf numFmtId="0" fontId="2" fillId="0" borderId="20" xfId="0" applyFont="1" applyBorder="1" applyAlignment="1"/>
    <xf numFmtId="0" fontId="2" fillId="0" borderId="30" xfId="0" applyFont="1" applyBorder="1" applyAlignment="1"/>
    <xf numFmtId="0" fontId="32" fillId="0" borderId="0" xfId="0" applyFont="1" applyAlignment="1">
      <alignment vertical="top"/>
    </xf>
    <xf numFmtId="0" fontId="2" fillId="0" borderId="0" xfId="0" applyFont="1" applyAlignment="1">
      <alignment vertical="top"/>
    </xf>
    <xf numFmtId="0" fontId="0" fillId="0" borderId="29" xfId="0" applyBorder="1" applyAlignment="1">
      <alignment vertical="top" wrapText="1"/>
    </xf>
    <xf numFmtId="0" fontId="0" fillId="0" borderId="29" xfId="0" applyBorder="1" applyAlignment="1"/>
    <xf numFmtId="0" fontId="32" fillId="0" borderId="0" xfId="0" applyFont="1" applyBorder="1" applyAlignment="1">
      <alignment wrapText="1"/>
    </xf>
    <xf numFmtId="0" fontId="32" fillId="0" borderId="20" xfId="0" applyFont="1" applyBorder="1" applyAlignment="1">
      <alignment vertical="top"/>
    </xf>
    <xf numFmtId="0" fontId="32" fillId="0" borderId="30" xfId="0" applyFont="1" applyBorder="1" applyAlignment="1">
      <alignment vertical="top"/>
    </xf>
    <xf numFmtId="0" fontId="0" fillId="0" borderId="5" xfId="0" applyBorder="1" applyAlignment="1">
      <alignment vertical="top" wrapText="1"/>
    </xf>
    <xf numFmtId="0" fontId="2" fillId="0" borderId="5" xfId="0" applyFont="1" applyBorder="1" applyAlignment="1"/>
    <xf numFmtId="0" fontId="32" fillId="0" borderId="5" xfId="0" applyFont="1" applyBorder="1" applyAlignment="1">
      <alignment horizontal="left" vertical="top" wrapText="1"/>
    </xf>
    <xf numFmtId="0" fontId="0" fillId="0" borderId="5" xfId="0" applyBorder="1" applyAlignment="1">
      <alignment horizontal="left" vertical="top"/>
    </xf>
    <xf numFmtId="0" fontId="0" fillId="0" borderId="0" xfId="0" applyBorder="1" applyAlignment="1">
      <alignment wrapText="1"/>
    </xf>
    <xf numFmtId="0" fontId="32" fillId="0" borderId="29" xfId="0" applyFont="1" applyBorder="1" applyAlignment="1">
      <alignment vertical="top" wrapText="1"/>
    </xf>
    <xf numFmtId="0" fontId="32" fillId="0" borderId="29" xfId="0" applyFont="1" applyBorder="1" applyAlignment="1"/>
    <xf numFmtId="0" fontId="2" fillId="0" borderId="29" xfId="0" applyFont="1" applyBorder="1" applyAlignment="1"/>
    <xf numFmtId="0" fontId="2" fillId="0" borderId="26" xfId="0" applyFont="1" applyBorder="1" applyAlignment="1"/>
    <xf numFmtId="0" fontId="32" fillId="0" borderId="28" xfId="0" applyFont="1" applyBorder="1" applyAlignment="1">
      <alignment vertical="top" wrapText="1"/>
    </xf>
    <xf numFmtId="0" fontId="2" fillId="0" borderId="19" xfId="0" applyFont="1" applyBorder="1" applyAlignment="1"/>
    <xf numFmtId="0" fontId="2" fillId="0" borderId="28" xfId="0" applyFont="1" applyBorder="1" applyAlignment="1"/>
    <xf numFmtId="0" fontId="31" fillId="0" borderId="26" xfId="0" applyFont="1" applyBorder="1" applyAlignment="1"/>
    <xf numFmtId="0" fontId="32" fillId="0" borderId="27" xfId="0" applyFont="1" applyBorder="1" applyAlignment="1"/>
    <xf numFmtId="0" fontId="2" fillId="0" borderId="0" xfId="0" applyFont="1" applyBorder="1" applyAlignment="1"/>
    <xf numFmtId="0" fontId="2" fillId="0" borderId="27" xfId="0" applyFont="1" applyBorder="1" applyAlignment="1"/>
    <xf numFmtId="0" fontId="32" fillId="0" borderId="27" xfId="0" applyFont="1" applyBorder="1" applyAlignment="1">
      <alignment vertical="top" wrapText="1"/>
    </xf>
    <xf numFmtId="0" fontId="32" fillId="0" borderId="27" xfId="0" applyFont="1" applyBorder="1" applyAlignment="1">
      <alignment vertical="top"/>
    </xf>
    <xf numFmtId="0" fontId="32" fillId="0" borderId="19" xfId="0" applyFont="1" applyBorder="1" applyAlignment="1"/>
    <xf numFmtId="0" fontId="32" fillId="0" borderId="5" xfId="0" applyFont="1" applyBorder="1" applyAlignment="1">
      <alignment wrapText="1"/>
    </xf>
    <xf numFmtId="0" fontId="32" fillId="0" borderId="31" xfId="0" applyFont="1" applyBorder="1" applyAlignment="1">
      <alignment vertical="top" wrapText="1"/>
    </xf>
    <xf numFmtId="0" fontId="2" fillId="0" borderId="32" xfId="0" applyFont="1" applyBorder="1" applyAlignment="1">
      <alignment vertical="top" wrapText="1"/>
    </xf>
    <xf numFmtId="0" fontId="2" fillId="0" borderId="33" xfId="0" applyFont="1" applyBorder="1" applyAlignment="1">
      <alignment vertical="top" wrapText="1"/>
    </xf>
    <xf numFmtId="0" fontId="32" fillId="0" borderId="0" xfId="0" applyFont="1" applyAlignment="1">
      <alignment vertical="top" wrapText="1"/>
    </xf>
    <xf numFmtId="0" fontId="0" fillId="0" borderId="0" xfId="0" applyAlignment="1">
      <alignment vertical="top"/>
    </xf>
    <xf numFmtId="0" fontId="32" fillId="0" borderId="19" xfId="0" applyFont="1" applyBorder="1" applyAlignment="1">
      <alignment wrapText="1"/>
    </xf>
    <xf numFmtId="0" fontId="32" fillId="0" borderId="0" xfId="0" applyFont="1" applyBorder="1" applyAlignment="1">
      <alignment vertical="top" wrapText="1"/>
    </xf>
    <xf numFmtId="0" fontId="32" fillId="0" borderId="20" xfId="0" applyFont="1" applyBorder="1" applyAlignment="1">
      <alignment vertical="center" wrapText="1"/>
    </xf>
    <xf numFmtId="0" fontId="0" fillId="0" borderId="20" xfId="0" applyBorder="1" applyAlignment="1">
      <alignment vertical="top"/>
    </xf>
    <xf numFmtId="0" fontId="0" fillId="0" borderId="30" xfId="0" applyBorder="1" applyAlignment="1">
      <alignment vertical="top"/>
    </xf>
    <xf numFmtId="0" fontId="32" fillId="0" borderId="29" xfId="0" applyFont="1" applyBorder="1" applyAlignment="1">
      <alignment wrapText="1"/>
    </xf>
    <xf numFmtId="0" fontId="2" fillId="0" borderId="5" xfId="0" applyFont="1" applyBorder="1" applyAlignment="1">
      <alignment vertical="top"/>
    </xf>
    <xf numFmtId="0" fontId="32" fillId="0" borderId="0" xfId="0" applyFont="1" applyAlignment="1"/>
    <xf numFmtId="0" fontId="32" fillId="0" borderId="5" xfId="0" applyFont="1" applyBorder="1" applyAlignment="1">
      <alignment vertical="center" wrapText="1"/>
    </xf>
    <xf numFmtId="0" fontId="2" fillId="0" borderId="5" xfId="0" applyFont="1" applyBorder="1" applyAlignment="1">
      <alignment vertical="center"/>
    </xf>
    <xf numFmtId="0" fontId="2" fillId="0" borderId="29" xfId="0" applyFont="1" applyBorder="1" applyAlignment="1">
      <alignment horizontal="center" vertical="top" wrapText="1"/>
    </xf>
    <xf numFmtId="0" fontId="32" fillId="0" borderId="29" xfId="0" applyFont="1" applyBorder="1" applyAlignment="1">
      <alignment horizontal="center" vertical="top"/>
    </xf>
    <xf numFmtId="0" fontId="0" fillId="0" borderId="0" xfId="0" applyBorder="1" applyAlignment="1">
      <alignment horizontal="center"/>
    </xf>
    <xf numFmtId="0" fontId="0" fillId="0" borderId="27" xfId="0" applyBorder="1" applyAlignment="1">
      <alignment horizontal="center"/>
    </xf>
    <xf numFmtId="0" fontId="32" fillId="0" borderId="5" xfId="0" applyFont="1" applyBorder="1" applyAlignment="1">
      <alignment horizontal="left" vertical="top"/>
    </xf>
    <xf numFmtId="0" fontId="32" fillId="0" borderId="29" xfId="0" applyFont="1" applyBorder="1" applyAlignment="1">
      <alignment horizontal="center" vertical="top" wrapText="1"/>
    </xf>
    <xf numFmtId="0" fontId="0" fillId="0" borderId="29" xfId="0" applyBorder="1" applyAlignment="1">
      <alignment horizontal="center" vertical="top"/>
    </xf>
    <xf numFmtId="0" fontId="32" fillId="0" borderId="31" xfId="0" applyFont="1" applyBorder="1" applyAlignment="1">
      <alignment vertical="top"/>
    </xf>
    <xf numFmtId="0" fontId="0" fillId="0" borderId="32" xfId="0" applyBorder="1" applyAlignment="1">
      <alignment vertical="top"/>
    </xf>
    <xf numFmtId="0" fontId="0" fillId="0" borderId="33" xfId="0" applyBorder="1" applyAlignment="1">
      <alignment vertical="top"/>
    </xf>
    <xf numFmtId="0" fontId="32" fillId="0" borderId="0" xfId="0" applyFont="1" applyBorder="1" applyAlignment="1">
      <alignment horizontal="left" vertical="top" wrapText="1"/>
    </xf>
    <xf numFmtId="0" fontId="32" fillId="0" borderId="27" xfId="0" applyFont="1" applyBorder="1" applyAlignment="1">
      <alignment horizontal="left" vertical="top" wrapText="1"/>
    </xf>
    <xf numFmtId="0" fontId="32" fillId="0" borderId="29" xfId="0" applyFont="1" applyBorder="1" applyAlignment="1">
      <alignment horizontal="left" vertical="top" wrapText="1"/>
    </xf>
  </cellXfs>
  <cellStyles count="2">
    <cellStyle name="Currency" xfId="1"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ti\OneDrive%20-%20University%20of%20Kentucky\HDI\CBWT%20Project\Transition%20Monthly%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Info"/>
      <sheetName val="Exit Planning"/>
      <sheetName val="Employment Follow-up Report"/>
      <sheetName val="Vocational Assessment "/>
      <sheetName val="Transition Planning Meeting"/>
      <sheetName val="Billing Statement"/>
      <sheetName val="Directions"/>
      <sheetName val="lists"/>
    </sheetNames>
    <sheetDataSet>
      <sheetData sheetId="0"/>
      <sheetData sheetId="1" refreshError="1"/>
      <sheetData sheetId="2" refreshError="1"/>
      <sheetData sheetId="3" refreshError="1"/>
      <sheetData sheetId="4" refreshError="1"/>
      <sheetData sheetId="5" refreshError="1"/>
      <sheetData sheetId="6" refreshError="1"/>
      <sheetData sheetId="7">
        <row r="1">
          <cell r="B1" t="str">
            <v>Independent</v>
          </cell>
        </row>
        <row r="2">
          <cell r="B2" t="str">
            <v>With Assistance</v>
          </cell>
        </row>
        <row r="3">
          <cell r="B3" t="str">
            <v>Area of Concern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Normal="100" workbookViewId="0">
      <selection activeCell="F18" sqref="F18:J18"/>
    </sheetView>
  </sheetViews>
  <sheetFormatPr defaultColWidth="0" defaultRowHeight="0" customHeight="1" zeroHeight="1" x14ac:dyDescent="0.3"/>
  <cols>
    <col min="1" max="1" width="0.88671875" customWidth="1"/>
    <col min="2" max="2" width="18.5546875" customWidth="1"/>
    <col min="3" max="3" width="15.6640625" customWidth="1"/>
    <col min="4" max="4" width="10.21875" customWidth="1"/>
    <col min="5" max="5" width="16" customWidth="1"/>
    <col min="6" max="6" width="9.109375" customWidth="1"/>
    <col min="7" max="7" width="6.5546875" customWidth="1"/>
    <col min="8" max="8" width="11.21875" customWidth="1"/>
    <col min="9" max="9" width="5.109375" customWidth="1"/>
    <col min="10" max="10" width="28.5546875" customWidth="1"/>
    <col min="11" max="11" width="10.33203125" customWidth="1"/>
    <col min="12" max="12" width="3.109375" style="24" customWidth="1"/>
    <col min="13" max="15" width="0" style="24" hidden="1" customWidth="1"/>
    <col min="16" max="16" width="0" hidden="1" customWidth="1"/>
    <col min="17" max="16384" width="8.6640625" hidden="1"/>
  </cols>
  <sheetData>
    <row r="1" spans="2:11" ht="18" x14ac:dyDescent="0.35">
      <c r="B1" s="387" t="s">
        <v>383</v>
      </c>
      <c r="C1" s="387"/>
      <c r="D1" s="387"/>
      <c r="E1" s="387"/>
      <c r="F1" s="387"/>
      <c r="G1" s="387"/>
      <c r="H1" s="387"/>
      <c r="I1" s="387"/>
      <c r="J1" s="387"/>
      <c r="K1" s="24"/>
    </row>
    <row r="2" spans="2:11" ht="14.4" x14ac:dyDescent="0.3">
      <c r="K2" s="24"/>
    </row>
    <row r="3" spans="2:11" ht="15" thickBot="1" x14ac:dyDescent="0.35">
      <c r="K3" s="24"/>
    </row>
    <row r="4" spans="2:11" ht="15" thickBot="1" x14ac:dyDescent="0.35">
      <c r="B4" s="111" t="s">
        <v>141</v>
      </c>
      <c r="C4" s="364"/>
      <c r="D4" s="374"/>
      <c r="E4" s="375"/>
      <c r="G4" s="388" t="s">
        <v>142</v>
      </c>
      <c r="H4" s="388"/>
      <c r="I4" s="389"/>
      <c r="J4" s="91"/>
      <c r="K4" s="203"/>
    </row>
    <row r="5" spans="2:11" ht="15" thickBot="1" x14ac:dyDescent="0.35">
      <c r="B5" s="1" t="s">
        <v>143</v>
      </c>
      <c r="C5" s="390"/>
      <c r="D5" s="391"/>
      <c r="E5" s="375"/>
      <c r="F5" s="106"/>
      <c r="G5" s="384" t="s">
        <v>144</v>
      </c>
      <c r="H5" s="385"/>
      <c r="I5" s="385"/>
      <c r="J5" s="91"/>
      <c r="K5" s="203"/>
    </row>
    <row r="6" spans="2:11" ht="15" thickBot="1" x14ac:dyDescent="0.35">
      <c r="B6" s="1" t="s">
        <v>145</v>
      </c>
      <c r="C6" s="396"/>
      <c r="D6" s="397"/>
      <c r="E6" s="398"/>
      <c r="F6" s="106"/>
      <c r="G6" s="388" t="s">
        <v>146</v>
      </c>
      <c r="H6" s="385"/>
      <c r="I6" s="385"/>
      <c r="J6" s="314"/>
      <c r="K6" s="203"/>
    </row>
    <row r="7" spans="2:11" ht="30.6" customHeight="1" thickBot="1" x14ac:dyDescent="0.35">
      <c r="B7" s="1" t="s">
        <v>147</v>
      </c>
      <c r="C7" s="371"/>
      <c r="D7" s="372"/>
      <c r="E7" s="373"/>
      <c r="F7" s="106"/>
      <c r="G7" s="384" t="s">
        <v>148</v>
      </c>
      <c r="H7" s="385"/>
      <c r="I7" s="386"/>
      <c r="J7" s="92"/>
      <c r="K7" s="204"/>
    </row>
    <row r="8" spans="2:11" ht="30.6" customHeight="1" thickBot="1" x14ac:dyDescent="0.35">
      <c r="B8" s="37" t="s">
        <v>149</v>
      </c>
      <c r="C8" s="364"/>
      <c r="D8" s="374"/>
      <c r="E8" s="375"/>
      <c r="F8" s="106"/>
      <c r="G8" s="376" t="s">
        <v>150</v>
      </c>
      <c r="H8" s="377"/>
      <c r="I8" s="377"/>
      <c r="J8" s="91"/>
      <c r="K8" s="203"/>
    </row>
    <row r="9" spans="2:11" ht="29.4" thickBot="1" x14ac:dyDescent="0.35">
      <c r="B9" s="35" t="s">
        <v>151</v>
      </c>
      <c r="C9" s="364"/>
      <c r="D9" s="374"/>
      <c r="E9" s="375"/>
      <c r="F9" s="106"/>
      <c r="G9" s="401" t="s">
        <v>152</v>
      </c>
      <c r="H9" s="377"/>
      <c r="I9" s="377"/>
      <c r="J9" s="91"/>
      <c r="K9" s="203"/>
    </row>
    <row r="10" spans="2:11" ht="14.4" x14ac:dyDescent="0.3">
      <c r="B10" s="207"/>
      <c r="C10" s="106"/>
      <c r="D10" s="106"/>
      <c r="E10" s="106"/>
      <c r="F10" s="106"/>
      <c r="G10" s="207"/>
      <c r="H10" s="208"/>
      <c r="I10" s="208"/>
      <c r="J10" s="203"/>
      <c r="K10" s="203"/>
    </row>
    <row r="11" spans="2:11" ht="15" thickBot="1" x14ac:dyDescent="0.35">
      <c r="B11" s="207"/>
      <c r="C11" s="106"/>
      <c r="D11" s="106"/>
      <c r="E11" s="106"/>
      <c r="F11" s="106"/>
      <c r="G11" s="207"/>
      <c r="H11" s="208"/>
      <c r="I11" s="208"/>
      <c r="J11" s="203"/>
      <c r="K11" s="203"/>
    </row>
    <row r="12" spans="2:11" ht="31.8" customHeight="1" thickBot="1" x14ac:dyDescent="0.35">
      <c r="B12" s="209" t="s">
        <v>162</v>
      </c>
      <c r="C12" s="202"/>
      <c r="D12" s="406" t="s">
        <v>194</v>
      </c>
      <c r="E12" s="408"/>
      <c r="F12" s="381"/>
      <c r="G12" s="382"/>
      <c r="H12" s="382"/>
      <c r="I12" s="383"/>
      <c r="J12" s="248"/>
      <c r="K12" s="203"/>
    </row>
    <row r="13" spans="2:11" ht="31.8" customHeight="1" thickBot="1" x14ac:dyDescent="0.35">
      <c r="B13" s="210" t="s">
        <v>205</v>
      </c>
      <c r="C13" s="202"/>
      <c r="D13" s="406" t="s">
        <v>206</v>
      </c>
      <c r="E13" s="407"/>
      <c r="F13" s="378"/>
      <c r="G13" s="379"/>
      <c r="H13" s="379"/>
      <c r="I13" s="380"/>
      <c r="J13" s="248"/>
      <c r="K13" s="203"/>
    </row>
    <row r="14" spans="2:11" ht="31.8" customHeight="1" thickBot="1" x14ac:dyDescent="0.35">
      <c r="B14" s="209"/>
      <c r="C14" s="142"/>
      <c r="D14" s="235"/>
      <c r="E14" s="235"/>
      <c r="F14" s="144"/>
      <c r="G14" s="242"/>
      <c r="H14" s="242"/>
      <c r="I14" s="242"/>
      <c r="J14" s="242"/>
      <c r="K14" s="203"/>
    </row>
    <row r="15" spans="2:11" ht="15" thickBot="1" x14ac:dyDescent="0.35">
      <c r="B15" s="404" t="s">
        <v>1</v>
      </c>
      <c r="C15" s="41" t="s">
        <v>155</v>
      </c>
      <c r="D15" s="70"/>
      <c r="E15" s="240" t="s">
        <v>156</v>
      </c>
      <c r="F15" s="364"/>
      <c r="G15" s="365"/>
      <c r="H15" s="366"/>
      <c r="I15" s="55" t="s">
        <v>157</v>
      </c>
      <c r="J15" s="91"/>
      <c r="K15" s="203"/>
    </row>
    <row r="16" spans="2:11" ht="15" thickBot="1" x14ac:dyDescent="0.35">
      <c r="B16" s="405"/>
      <c r="C16" s="41" t="s">
        <v>158</v>
      </c>
      <c r="D16" s="364"/>
      <c r="E16" s="375"/>
      <c r="F16" s="41" t="s">
        <v>159</v>
      </c>
      <c r="G16" s="92" t="s">
        <v>160</v>
      </c>
      <c r="H16" s="246" t="s">
        <v>161</v>
      </c>
      <c r="I16" s="402"/>
      <c r="J16" s="403"/>
      <c r="K16" s="203"/>
    </row>
    <row r="17" spans="2:15" ht="15" thickBot="1" x14ac:dyDescent="0.35">
      <c r="B17" s="234"/>
      <c r="C17" s="41"/>
      <c r="D17" s="247"/>
      <c r="E17" s="247"/>
      <c r="F17" s="41"/>
      <c r="G17" s="67"/>
      <c r="H17" s="238"/>
      <c r="I17" s="205"/>
      <c r="J17" s="206"/>
      <c r="K17" s="203"/>
    </row>
    <row r="18" spans="2:15" ht="15" thickBot="1" x14ac:dyDescent="0.35">
      <c r="B18" s="207" t="s">
        <v>196</v>
      </c>
      <c r="C18" s="26"/>
      <c r="D18" s="168"/>
      <c r="E18" s="240" t="s">
        <v>197</v>
      </c>
      <c r="F18" s="364"/>
      <c r="G18" s="365"/>
      <c r="H18" s="365"/>
      <c r="I18" s="365"/>
      <c r="J18" s="366"/>
      <c r="K18" s="203"/>
    </row>
    <row r="19" spans="2:15" ht="14.4" x14ac:dyDescent="0.3">
      <c r="B19" s="207"/>
      <c r="C19" s="106"/>
      <c r="D19" s="106"/>
      <c r="E19" s="106"/>
      <c r="F19" s="106"/>
      <c r="G19" s="207"/>
      <c r="H19" s="208"/>
      <c r="I19" s="208"/>
      <c r="J19" s="203"/>
      <c r="K19" s="203"/>
    </row>
    <row r="20" spans="2:15" ht="14.4" x14ac:dyDescent="0.3">
      <c r="B20" s="207"/>
      <c r="C20" s="106"/>
      <c r="D20" s="106"/>
      <c r="E20" s="106"/>
      <c r="F20" s="106"/>
      <c r="G20" s="207"/>
      <c r="H20" s="208"/>
      <c r="I20" s="208"/>
      <c r="J20" s="203"/>
      <c r="K20" s="203"/>
    </row>
    <row r="21" spans="2:15" ht="14.4" x14ac:dyDescent="0.3">
      <c r="B21" s="24"/>
      <c r="C21" s="24"/>
      <c r="D21" s="24"/>
      <c r="E21" s="24"/>
      <c r="F21" s="24"/>
      <c r="G21" s="24"/>
      <c r="H21" s="24"/>
      <c r="I21" s="24"/>
      <c r="J21" s="24"/>
      <c r="K21" s="24"/>
    </row>
    <row r="22" spans="2:15" ht="18.600000000000001" thickBot="1" x14ac:dyDescent="0.4">
      <c r="B22" s="315" t="s">
        <v>384</v>
      </c>
      <c r="C22" s="315"/>
      <c r="D22" s="315"/>
      <c r="E22" s="24"/>
      <c r="F22" s="24"/>
      <c r="G22" s="24"/>
      <c r="H22" s="24"/>
      <c r="I22" s="24"/>
      <c r="J22" s="24"/>
    </row>
    <row r="23" spans="2:15" ht="14.4" x14ac:dyDescent="0.3">
      <c r="B23" s="369" t="s">
        <v>217</v>
      </c>
      <c r="C23" s="370"/>
      <c r="D23" s="351" t="s">
        <v>154</v>
      </c>
      <c r="E23" s="352" t="s">
        <v>231</v>
      </c>
      <c r="F23" s="106"/>
      <c r="G23" s="106"/>
      <c r="H23" s="24"/>
      <c r="I23" s="211"/>
      <c r="J23" s="106"/>
      <c r="K23" s="51"/>
    </row>
    <row r="24" spans="2:15" ht="14.4" x14ac:dyDescent="0.3">
      <c r="B24" s="367" t="s">
        <v>223</v>
      </c>
      <c r="C24" s="368"/>
      <c r="D24" s="348" t="str">
        <f>(IF(ISBLANK('Vocational Assessment '!H209),"0","1200"))</f>
        <v>0</v>
      </c>
      <c r="E24" s="353" t="str">
        <f>IF(ISBLANK('Vocational Assessment '!H209),"Not Completed",'Vocational Assessment '!H209)</f>
        <v>Not Completed</v>
      </c>
      <c r="F24" s="212"/>
      <c r="G24" s="212"/>
      <c r="H24" s="24"/>
      <c r="I24" s="213"/>
      <c r="J24" s="212"/>
      <c r="K24" s="53"/>
    </row>
    <row r="25" spans="2:15" ht="28.2" customHeight="1" x14ac:dyDescent="0.3">
      <c r="B25" s="409" t="s">
        <v>218</v>
      </c>
      <c r="C25" s="410"/>
      <c r="D25" s="349" t="str">
        <f>(IF(ISBLANK('JD_JC Planning Meeting '!I31),"0","300"))</f>
        <v>0</v>
      </c>
      <c r="E25" s="353" t="str">
        <f>IF(ISBLANK('JD_JC Planning Meeting '!I31),"Not Completed",'JD_JC Planning Meeting '!I31)</f>
        <v>Not Completed</v>
      </c>
      <c r="F25" s="212"/>
      <c r="G25" s="212"/>
      <c r="H25" s="24"/>
      <c r="I25" s="213"/>
      <c r="J25" s="212"/>
      <c r="K25" s="53"/>
    </row>
    <row r="26" spans="2:15" ht="15" customHeight="1" x14ac:dyDescent="0.3">
      <c r="B26" s="361" t="s">
        <v>446</v>
      </c>
      <c r="C26" s="362"/>
      <c r="D26" s="349" t="str">
        <f>(IF(ISBLANK('Exit Planning Meeting'!D57),"0","300"))</f>
        <v>0</v>
      </c>
      <c r="E26" s="353" t="str">
        <f>IF(ISBLANK('Exit Planning Meeting'!D57),"Not Completed",'Exit Planning Meeting'!D57)</f>
        <v>Not Completed</v>
      </c>
      <c r="F26" s="363" t="s">
        <v>447</v>
      </c>
      <c r="G26" s="363"/>
      <c r="H26" s="363"/>
      <c r="I26" s="363"/>
      <c r="J26" s="363"/>
      <c r="K26" s="53"/>
    </row>
    <row r="27" spans="2:15" s="1" customFormat="1" ht="14.4" x14ac:dyDescent="0.3">
      <c r="B27" s="399" t="s">
        <v>313</v>
      </c>
      <c r="C27" s="400"/>
      <c r="D27" s="350" t="str">
        <f>(IF(ISBLANK('Exit Planning Meeting'!G93),"0","300"))</f>
        <v>0</v>
      </c>
      <c r="E27" s="353" t="str">
        <f>IF(ISBLANK('Exit Planning Meeting'!G93),"Not Completed",'Exit Planning Meeting'!G93)</f>
        <v>Not Completed</v>
      </c>
      <c r="F27" s="214"/>
      <c r="G27" s="214"/>
      <c r="H27" s="30"/>
      <c r="I27" s="214"/>
      <c r="J27" s="214"/>
      <c r="K27" s="54"/>
      <c r="L27" s="30"/>
      <c r="M27" s="30"/>
      <c r="N27" s="30"/>
      <c r="O27" s="30"/>
    </row>
    <row r="28" spans="2:15" ht="14.4" x14ac:dyDescent="0.3">
      <c r="B28" s="367" t="s">
        <v>94</v>
      </c>
      <c r="C28" s="400"/>
      <c r="D28" s="313" t="str">
        <f>(IF(ISBLANK('Job Placement Report'!F70),"0","1500"))</f>
        <v>0</v>
      </c>
      <c r="E28" s="353" t="str">
        <f>IF(ISBLANK('Job Placement Report'!F70),"Not Completed",'Job Placement Report'!F70)</f>
        <v>Not Completed</v>
      </c>
      <c r="F28" s="212"/>
      <c r="G28" s="212"/>
      <c r="H28" s="24"/>
      <c r="I28" s="213"/>
      <c r="J28" s="212"/>
      <c r="K28" s="53"/>
    </row>
    <row r="29" spans="2:15" ht="14.4" x14ac:dyDescent="0.3">
      <c r="B29" s="367" t="s">
        <v>378</v>
      </c>
      <c r="C29" s="400"/>
      <c r="D29" s="313" t="str">
        <f>(IF(ISBLANK(' Employment Follow-up Report@30'!J35),"0","200"))</f>
        <v>0</v>
      </c>
      <c r="E29" s="353" t="str">
        <f>IF(ISBLANK(' Employment Follow-up Report@30'!J35),"Not Completed",' Employment Follow-up Report@30'!J35)</f>
        <v>Not Completed</v>
      </c>
      <c r="F29" s="212"/>
      <c r="G29" s="212"/>
      <c r="H29" s="24"/>
      <c r="I29" s="213"/>
      <c r="J29" s="212"/>
      <c r="K29" s="53"/>
    </row>
    <row r="30" spans="2:15" ht="14.4" x14ac:dyDescent="0.3">
      <c r="B30" s="392" t="s">
        <v>379</v>
      </c>
      <c r="C30" s="393"/>
      <c r="D30" s="313" t="str">
        <f>(IF(ISBLANK(' Employment Follow-up Report@60'!J35),"0","200"))</f>
        <v>0</v>
      </c>
      <c r="E30" s="353" t="str">
        <f>IF(ISBLANK(' Employment Follow-up Report@60'!J35),"Not Completed",' Employment Follow-up Report@60'!J35)</f>
        <v>Not Completed</v>
      </c>
      <c r="F30" s="214"/>
      <c r="G30" s="214"/>
      <c r="H30" s="24"/>
      <c r="I30" s="214"/>
      <c r="J30" s="214"/>
      <c r="K30" s="54"/>
    </row>
    <row r="31" spans="2:15" ht="14.4" x14ac:dyDescent="0.3">
      <c r="B31" s="392" t="s">
        <v>380</v>
      </c>
      <c r="C31" s="393"/>
      <c r="D31" s="313" t="str">
        <f>(IF(ISBLANK(' Employment Follow-up Report@90'!J35),"0","200"))</f>
        <v>0</v>
      </c>
      <c r="E31" s="353" t="str">
        <f>IF(ISBLANK(' Employment Follow-up Report@90'!J35),"Not Completed",' Employment Follow-up Report@90'!J35)</f>
        <v>Not Completed</v>
      </c>
      <c r="F31" s="24"/>
      <c r="G31" s="24"/>
      <c r="H31" s="24"/>
      <c r="I31" s="24"/>
      <c r="J31" s="24"/>
    </row>
    <row r="32" spans="2:15" ht="15" customHeight="1" thickBot="1" x14ac:dyDescent="0.35">
      <c r="B32" s="394" t="s">
        <v>381</v>
      </c>
      <c r="C32" s="395"/>
      <c r="D32" s="355">
        <f>D24+D25+D26+D27+D28+D29+D30+D31</f>
        <v>0</v>
      </c>
      <c r="E32" s="354"/>
      <c r="F32" s="24"/>
      <c r="G32" s="24"/>
      <c r="H32" s="24"/>
      <c r="I32" s="24"/>
      <c r="J32" s="24"/>
    </row>
    <row r="33" spans="2:10" ht="15" customHeight="1" x14ac:dyDescent="0.3">
      <c r="B33" s="24"/>
      <c r="C33" s="24"/>
      <c r="D33" s="24"/>
      <c r="E33" s="24"/>
      <c r="F33" s="24"/>
      <c r="G33" s="24"/>
      <c r="H33" s="24"/>
      <c r="I33" s="24"/>
      <c r="J33" s="24"/>
    </row>
    <row r="34" spans="2:10" ht="15" customHeight="1" x14ac:dyDescent="0.3">
      <c r="B34" s="24"/>
      <c r="C34" s="24"/>
      <c r="D34" s="24"/>
      <c r="E34" s="24"/>
      <c r="F34" s="24"/>
      <c r="G34" s="24"/>
      <c r="H34" s="24"/>
      <c r="I34" s="24"/>
      <c r="J34" s="24"/>
    </row>
    <row r="35" spans="2:10" ht="15" customHeight="1" x14ac:dyDescent="0.3">
      <c r="B35" s="24"/>
      <c r="C35" s="24"/>
      <c r="D35" s="24"/>
      <c r="E35" s="24"/>
      <c r="F35" s="24"/>
      <c r="G35" s="24"/>
      <c r="H35" s="24"/>
      <c r="I35" s="24"/>
      <c r="J35" s="24"/>
    </row>
    <row r="36" spans="2:10" ht="15" hidden="1" customHeight="1" x14ac:dyDescent="0.3">
      <c r="B36" s="24"/>
      <c r="C36" s="24"/>
      <c r="D36" s="24"/>
      <c r="E36" s="24"/>
      <c r="F36" s="24"/>
      <c r="G36" s="24"/>
      <c r="H36" s="24"/>
      <c r="I36" s="24"/>
      <c r="J36" s="24"/>
    </row>
    <row r="37" spans="2:10" ht="15" hidden="1" customHeight="1" x14ac:dyDescent="0.3">
      <c r="B37" s="24"/>
      <c r="C37" s="24"/>
      <c r="D37" s="24"/>
      <c r="E37" s="24"/>
      <c r="F37" s="24"/>
      <c r="G37" s="24"/>
      <c r="H37" s="24"/>
      <c r="I37" s="24"/>
      <c r="J37" s="24"/>
    </row>
    <row r="38" spans="2:10" ht="15" hidden="1" customHeight="1" x14ac:dyDescent="0.3">
      <c r="B38" s="24"/>
      <c r="C38" s="24"/>
      <c r="D38" s="24"/>
      <c r="E38" s="24"/>
      <c r="F38" s="24"/>
      <c r="G38" s="24"/>
      <c r="H38" s="24"/>
      <c r="I38" s="24"/>
      <c r="J38" s="24"/>
    </row>
    <row r="39" spans="2:10" ht="15" hidden="1" customHeight="1" x14ac:dyDescent="0.3">
      <c r="B39" s="24"/>
      <c r="C39" s="24"/>
      <c r="D39" s="24"/>
      <c r="E39" s="24"/>
      <c r="F39" s="24"/>
      <c r="G39" s="24"/>
      <c r="H39" s="24"/>
      <c r="I39" s="24"/>
      <c r="J39" s="24"/>
    </row>
    <row r="40" spans="2:10" ht="15" hidden="1" customHeight="1" x14ac:dyDescent="0.3">
      <c r="B40" s="24"/>
      <c r="C40" s="24"/>
      <c r="D40" s="24"/>
      <c r="E40" s="24"/>
      <c r="F40" s="24"/>
      <c r="G40" s="24"/>
      <c r="H40" s="24"/>
      <c r="I40" s="24"/>
      <c r="J40" s="24"/>
    </row>
    <row r="41" spans="2:10" ht="15" hidden="1" customHeight="1" x14ac:dyDescent="0.3">
      <c r="B41" s="24"/>
      <c r="C41" s="24"/>
      <c r="D41" s="24"/>
      <c r="E41" s="24"/>
      <c r="F41" s="24"/>
      <c r="G41" s="24"/>
      <c r="H41" s="24"/>
      <c r="I41" s="24"/>
      <c r="J41" s="24"/>
    </row>
    <row r="42" spans="2:10" ht="15" customHeight="1" x14ac:dyDescent="0.3">
      <c r="B42" s="24"/>
      <c r="C42" s="24"/>
      <c r="D42" s="24"/>
      <c r="E42" s="24"/>
      <c r="F42" s="24"/>
      <c r="G42" s="24"/>
      <c r="H42" s="24"/>
      <c r="I42" s="24"/>
      <c r="J42" s="24"/>
    </row>
    <row r="43" spans="2:10" ht="15" customHeight="1" x14ac:dyDescent="0.3">
      <c r="B43" s="24"/>
      <c r="C43" s="24"/>
      <c r="D43" s="24"/>
      <c r="E43" s="24"/>
      <c r="F43" s="24"/>
      <c r="G43" s="24"/>
      <c r="H43" s="24"/>
      <c r="I43" s="24"/>
      <c r="J43" s="24"/>
    </row>
    <row r="44" spans="2:10" ht="15" customHeight="1" x14ac:dyDescent="0.3">
      <c r="B44" s="24"/>
      <c r="C44" s="24"/>
      <c r="D44" s="24"/>
      <c r="E44" s="24"/>
      <c r="F44" s="24"/>
      <c r="G44" s="24"/>
      <c r="H44" s="24"/>
      <c r="I44" s="24"/>
      <c r="J44" s="24"/>
    </row>
    <row r="45" spans="2:10" ht="15" customHeight="1" x14ac:dyDescent="0.3">
      <c r="B45" s="24"/>
      <c r="C45" s="24"/>
      <c r="D45" s="24"/>
      <c r="E45" s="24"/>
      <c r="F45" s="24"/>
      <c r="G45" s="24"/>
      <c r="H45" s="24"/>
      <c r="I45" s="24"/>
      <c r="J45" s="24"/>
    </row>
    <row r="46" spans="2:10" ht="15" customHeight="1" x14ac:dyDescent="0.3">
      <c r="B46" s="24"/>
      <c r="C46" s="24"/>
      <c r="D46" s="24"/>
      <c r="E46" s="24"/>
      <c r="F46" s="24"/>
      <c r="G46" s="24"/>
      <c r="H46" s="24"/>
      <c r="I46" s="24"/>
      <c r="J46" s="24"/>
    </row>
  </sheetData>
  <sheetProtection sheet="1" selectLockedCells="1"/>
  <mergeCells count="33">
    <mergeCell ref="B30:C30"/>
    <mergeCell ref="B31:C31"/>
    <mergeCell ref="B32:C32"/>
    <mergeCell ref="C6:E6"/>
    <mergeCell ref="G6:I6"/>
    <mergeCell ref="B27:C27"/>
    <mergeCell ref="B28:C28"/>
    <mergeCell ref="B29:C29"/>
    <mergeCell ref="G9:I9"/>
    <mergeCell ref="F15:H15"/>
    <mergeCell ref="D16:E16"/>
    <mergeCell ref="I16:J16"/>
    <mergeCell ref="B15:B16"/>
    <mergeCell ref="D13:E13"/>
    <mergeCell ref="D12:E12"/>
    <mergeCell ref="B25:C25"/>
    <mergeCell ref="B1:J1"/>
    <mergeCell ref="C4:E4"/>
    <mergeCell ref="G4:I4"/>
    <mergeCell ref="C5:E5"/>
    <mergeCell ref="G5:I5"/>
    <mergeCell ref="C7:E7"/>
    <mergeCell ref="C8:E8"/>
    <mergeCell ref="G8:I8"/>
    <mergeCell ref="F13:I13"/>
    <mergeCell ref="C9:E9"/>
    <mergeCell ref="F12:I12"/>
    <mergeCell ref="G7:I7"/>
    <mergeCell ref="B26:C26"/>
    <mergeCell ref="F26:J26"/>
    <mergeCell ref="F18:J18"/>
    <mergeCell ref="B24:C24"/>
    <mergeCell ref="B23:C23"/>
  </mergeCells>
  <conditionalFormatting sqref="J28:J29 J24:J25 F24:F26 F28:F29">
    <cfRule type="colorScale" priority="4">
      <colorScale>
        <cfvo type="min"/>
        <cfvo type="max"/>
        <color rgb="FFFCFCFF"/>
        <color rgb="FF63BE7B"/>
      </colorScale>
    </cfRule>
  </conditionalFormatting>
  <conditionalFormatting sqref="G28:G29 G24:G25">
    <cfRule type="colorScale" priority="9">
      <colorScale>
        <cfvo type="min"/>
        <cfvo type="max"/>
        <color rgb="FFFCFCFF"/>
        <color rgb="FF63BE7B"/>
      </colorScale>
    </cfRule>
  </conditionalFormatting>
  <pageMargins left="0.5" right="0.5" top="0.75" bottom="0.75" header="0.3" footer="0.3"/>
  <pageSetup scale="85"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252"/>
  <sheetViews>
    <sheetView zoomScaleNormal="100" zoomScaleSheetLayoutView="90" workbookViewId="0"/>
  </sheetViews>
  <sheetFormatPr defaultRowHeight="14.4" x14ac:dyDescent="0.3"/>
  <cols>
    <col min="1" max="1" width="31.33203125" bestFit="1" customWidth="1"/>
    <col min="2" max="2" width="56.5546875" customWidth="1"/>
    <col min="3" max="3" width="10.44140625" bestFit="1" customWidth="1"/>
    <col min="4" max="4" width="6.5546875" customWidth="1"/>
    <col min="5" max="5" width="2.6640625" customWidth="1"/>
  </cols>
  <sheetData>
    <row r="1" spans="1:15" ht="15.6" x14ac:dyDescent="0.3">
      <c r="A1" s="283" t="s">
        <v>246</v>
      </c>
      <c r="B1" s="284"/>
      <c r="C1" s="68"/>
      <c r="D1" s="68"/>
      <c r="O1" t="s">
        <v>256</v>
      </c>
    </row>
    <row r="2" spans="1:15" ht="15.6" x14ac:dyDescent="0.3">
      <c r="A2" s="296" t="s">
        <v>247</v>
      </c>
      <c r="B2" s="739" t="s">
        <v>251</v>
      </c>
      <c r="C2" s="740"/>
      <c r="D2" s="741"/>
    </row>
    <row r="3" spans="1:15" ht="15.6" x14ac:dyDescent="0.3">
      <c r="A3" s="297"/>
      <c r="B3" s="742" t="s">
        <v>252</v>
      </c>
      <c r="C3" s="743"/>
      <c r="D3" s="744"/>
    </row>
    <row r="4" spans="1:15" ht="15.6" x14ac:dyDescent="0.3">
      <c r="A4" s="296" t="s">
        <v>248</v>
      </c>
      <c r="B4" s="745" t="s">
        <v>362</v>
      </c>
      <c r="C4" s="740"/>
      <c r="D4" s="741"/>
    </row>
    <row r="5" spans="1:15" ht="15.6" x14ac:dyDescent="0.3">
      <c r="A5" s="298"/>
      <c r="B5" s="746" t="s">
        <v>249</v>
      </c>
      <c r="C5" s="747"/>
      <c r="D5" s="748"/>
    </row>
    <row r="6" spans="1:15" ht="15.6" x14ac:dyDescent="0.3">
      <c r="A6" s="294"/>
      <c r="B6" s="749" t="s">
        <v>253</v>
      </c>
      <c r="C6" s="747"/>
      <c r="D6" s="748"/>
    </row>
    <row r="7" spans="1:15" ht="15.6" x14ac:dyDescent="0.3">
      <c r="A7" s="298"/>
      <c r="B7" s="750" t="s">
        <v>254</v>
      </c>
      <c r="C7" s="747"/>
      <c r="D7" s="748"/>
    </row>
    <row r="8" spans="1:15" ht="15.6" x14ac:dyDescent="0.3">
      <c r="A8" s="297"/>
      <c r="B8" s="751" t="s">
        <v>255</v>
      </c>
      <c r="C8" s="743"/>
      <c r="D8" s="744"/>
    </row>
    <row r="9" spans="1:15" ht="15.6" x14ac:dyDescent="0.3">
      <c r="A9" s="287"/>
      <c r="B9" s="284"/>
      <c r="C9" s="68"/>
      <c r="D9" s="68"/>
    </row>
    <row r="10" spans="1:15" ht="15.6" x14ac:dyDescent="0.3">
      <c r="A10" s="283" t="s">
        <v>250</v>
      </c>
      <c r="B10" s="285"/>
      <c r="C10" s="68"/>
      <c r="D10" s="68"/>
    </row>
    <row r="11" spans="1:15" ht="123.6" customHeight="1" x14ac:dyDescent="0.3">
      <c r="A11" s="753" t="s">
        <v>385</v>
      </c>
      <c r="B11" s="705" t="s">
        <v>298</v>
      </c>
      <c r="C11" s="724"/>
      <c r="D11" s="725"/>
    </row>
    <row r="12" spans="1:15" ht="49.2" customHeight="1" x14ac:dyDescent="0.3">
      <c r="A12" s="754"/>
      <c r="B12" s="705" t="s">
        <v>346</v>
      </c>
      <c r="C12" s="724"/>
      <c r="D12" s="725"/>
    </row>
    <row r="13" spans="1:15" ht="62.4" customHeight="1" x14ac:dyDescent="0.3">
      <c r="A13" s="755"/>
      <c r="B13" s="705" t="s">
        <v>300</v>
      </c>
      <c r="C13" s="724"/>
      <c r="D13" s="725"/>
    </row>
    <row r="14" spans="1:15" ht="44.4" customHeight="1" x14ac:dyDescent="0.3">
      <c r="A14" s="290" t="s">
        <v>222</v>
      </c>
      <c r="B14" s="752" t="s">
        <v>281</v>
      </c>
      <c r="C14" s="734"/>
      <c r="D14" s="734"/>
    </row>
    <row r="15" spans="1:15" ht="15.6" x14ac:dyDescent="0.3">
      <c r="A15" s="768"/>
      <c r="B15" s="768"/>
      <c r="C15" s="768"/>
      <c r="D15" s="768"/>
    </row>
    <row r="16" spans="1:15" ht="15.6" x14ac:dyDescent="0.3">
      <c r="A16" s="288" t="s">
        <v>260</v>
      </c>
      <c r="B16" s="758" t="s">
        <v>223</v>
      </c>
      <c r="C16" s="453"/>
      <c r="D16" s="453"/>
    </row>
    <row r="17" spans="1:4" ht="15.6" x14ac:dyDescent="0.3">
      <c r="A17" s="295" t="s">
        <v>122</v>
      </c>
      <c r="B17" s="712" t="s">
        <v>264</v>
      </c>
      <c r="C17" s="706"/>
      <c r="D17" s="707"/>
    </row>
    <row r="18" spans="1:4" ht="30" x14ac:dyDescent="0.3">
      <c r="A18" s="289" t="s">
        <v>261</v>
      </c>
      <c r="B18" s="712" t="s">
        <v>257</v>
      </c>
      <c r="C18" s="706"/>
      <c r="D18" s="707"/>
    </row>
    <row r="19" spans="1:4" ht="94.2" customHeight="1" x14ac:dyDescent="0.3">
      <c r="A19" s="290" t="s">
        <v>258</v>
      </c>
      <c r="B19" s="712" t="s">
        <v>299</v>
      </c>
      <c r="C19" s="706"/>
      <c r="D19" s="707"/>
    </row>
    <row r="20" spans="1:4" ht="30" x14ac:dyDescent="0.3">
      <c r="A20" s="290" t="s">
        <v>261</v>
      </c>
      <c r="B20" s="702" t="s">
        <v>347</v>
      </c>
      <c r="C20" s="734"/>
      <c r="D20" s="734"/>
    </row>
    <row r="21" spans="1:4" ht="30" x14ac:dyDescent="0.3">
      <c r="A21" s="289" t="s">
        <v>261</v>
      </c>
      <c r="B21" s="712" t="s">
        <v>125</v>
      </c>
      <c r="C21" s="706"/>
      <c r="D21" s="707"/>
    </row>
    <row r="22" spans="1:4" ht="30" x14ac:dyDescent="0.3">
      <c r="A22" s="289" t="s">
        <v>259</v>
      </c>
      <c r="B22" s="712" t="s">
        <v>329</v>
      </c>
      <c r="C22" s="724"/>
      <c r="D22" s="725"/>
    </row>
    <row r="23" spans="1:4" ht="61.2" customHeight="1" x14ac:dyDescent="0.3">
      <c r="A23" s="293" t="s">
        <v>348</v>
      </c>
      <c r="B23" s="730"/>
      <c r="C23" s="377"/>
      <c r="D23" s="377"/>
    </row>
    <row r="24" spans="1:4" ht="62.4" customHeight="1" x14ac:dyDescent="0.3">
      <c r="A24" s="290" t="s">
        <v>301</v>
      </c>
      <c r="B24" s="702" t="s">
        <v>404</v>
      </c>
      <c r="C24" s="733"/>
      <c r="D24" s="733"/>
    </row>
    <row r="25" spans="1:4" ht="15" x14ac:dyDescent="0.3">
      <c r="A25" s="290" t="s">
        <v>122</v>
      </c>
      <c r="B25" s="702" t="s">
        <v>302</v>
      </c>
      <c r="C25" s="733"/>
      <c r="D25" s="733"/>
    </row>
    <row r="26" spans="1:4" ht="61.8" customHeight="1" x14ac:dyDescent="0.3">
      <c r="A26" s="290" t="s">
        <v>303</v>
      </c>
      <c r="B26" s="702" t="s">
        <v>223</v>
      </c>
      <c r="C26" s="733"/>
      <c r="D26" s="733"/>
    </row>
    <row r="27" spans="1:4" ht="15" x14ac:dyDescent="0.3">
      <c r="A27" s="290" t="s">
        <v>127</v>
      </c>
      <c r="B27" s="702" t="s">
        <v>304</v>
      </c>
      <c r="C27" s="733"/>
      <c r="D27" s="733"/>
    </row>
    <row r="28" spans="1:4" ht="30" x14ac:dyDescent="0.3">
      <c r="A28" s="290" t="s">
        <v>259</v>
      </c>
      <c r="B28" s="702" t="s">
        <v>305</v>
      </c>
      <c r="C28" s="734"/>
      <c r="D28" s="734"/>
    </row>
    <row r="29" spans="1:4" ht="15.6" customHeight="1" x14ac:dyDescent="0.3">
      <c r="A29" s="286"/>
      <c r="B29" s="730"/>
      <c r="C29" s="377"/>
      <c r="D29" s="377"/>
    </row>
    <row r="30" spans="1:4" ht="62.4" x14ac:dyDescent="0.3">
      <c r="A30" s="288" t="s">
        <v>307</v>
      </c>
      <c r="B30" s="726"/>
      <c r="C30" s="727"/>
      <c r="D30" s="727"/>
    </row>
    <row r="31" spans="1:4" ht="32.4" customHeight="1" x14ac:dyDescent="0.3">
      <c r="A31" s="703" t="s">
        <v>387</v>
      </c>
      <c r="B31" s="705" t="s">
        <v>349</v>
      </c>
      <c r="C31" s="706"/>
      <c r="D31" s="707"/>
    </row>
    <row r="32" spans="1:4" ht="33" customHeight="1" x14ac:dyDescent="0.3">
      <c r="A32" s="704"/>
      <c r="B32" s="705" t="s">
        <v>341</v>
      </c>
      <c r="C32" s="555"/>
      <c r="D32" s="708"/>
    </row>
    <row r="33" spans="1:4" ht="18.600000000000001" customHeight="1" x14ac:dyDescent="0.3">
      <c r="A33" s="704"/>
      <c r="B33" s="709" t="s">
        <v>262</v>
      </c>
      <c r="C33" s="710"/>
      <c r="D33" s="711"/>
    </row>
    <row r="34" spans="1:4" ht="32.4" customHeight="1" x14ac:dyDescent="0.3">
      <c r="A34" s="704"/>
      <c r="B34" s="705" t="s">
        <v>388</v>
      </c>
      <c r="C34" s="706"/>
      <c r="D34" s="707"/>
    </row>
    <row r="35" spans="1:4" ht="45.6" customHeight="1" x14ac:dyDescent="0.3">
      <c r="A35" s="704"/>
      <c r="B35" s="705" t="s">
        <v>342</v>
      </c>
      <c r="C35" s="555"/>
      <c r="D35" s="708"/>
    </row>
    <row r="36" spans="1:4" ht="15.6" x14ac:dyDescent="0.3">
      <c r="A36" s="704"/>
      <c r="B36" s="705" t="s">
        <v>308</v>
      </c>
      <c r="C36" s="713"/>
      <c r="D36" s="714"/>
    </row>
    <row r="37" spans="1:4" ht="17.399999999999999" customHeight="1" x14ac:dyDescent="0.3">
      <c r="A37" s="704"/>
      <c r="B37" s="705" t="s">
        <v>309</v>
      </c>
      <c r="C37" s="555"/>
      <c r="D37" s="708"/>
    </row>
    <row r="38" spans="1:4" ht="33" customHeight="1" x14ac:dyDescent="0.3">
      <c r="A38" s="704"/>
      <c r="B38" s="702" t="s">
        <v>312</v>
      </c>
      <c r="C38" s="368"/>
      <c r="D38" s="368"/>
    </row>
    <row r="39" spans="1:4" ht="15.6" customHeight="1" x14ac:dyDescent="0.3">
      <c r="A39" s="277"/>
      <c r="B39" s="759"/>
      <c r="C39" s="497"/>
      <c r="D39" s="497"/>
    </row>
    <row r="40" spans="1:4" ht="31.2" x14ac:dyDescent="0.3">
      <c r="A40" s="326" t="s">
        <v>306</v>
      </c>
      <c r="B40" s="702" t="s">
        <v>389</v>
      </c>
      <c r="C40" s="368"/>
      <c r="D40" s="368"/>
    </row>
    <row r="41" spans="1:4" ht="15" customHeight="1" x14ac:dyDescent="0.3">
      <c r="A41" s="769"/>
      <c r="B41" s="769"/>
      <c r="C41" s="769"/>
      <c r="D41" s="769"/>
    </row>
    <row r="42" spans="1:4" s="125" customFormat="1" ht="31.2" x14ac:dyDescent="0.3">
      <c r="A42" s="328" t="s">
        <v>263</v>
      </c>
      <c r="B42" s="756" t="s">
        <v>218</v>
      </c>
      <c r="C42" s="757"/>
      <c r="D42" s="757"/>
    </row>
    <row r="43" spans="1:4" ht="15" x14ac:dyDescent="0.3">
      <c r="A43" s="299" t="s">
        <v>122</v>
      </c>
      <c r="B43" s="702" t="s">
        <v>264</v>
      </c>
      <c r="C43" s="368"/>
      <c r="D43" s="368"/>
    </row>
    <row r="44" spans="1:4" ht="49.2" customHeight="1" x14ac:dyDescent="0.3">
      <c r="A44" s="290" t="s">
        <v>265</v>
      </c>
      <c r="B44" s="702" t="s">
        <v>330</v>
      </c>
      <c r="C44" s="368"/>
      <c r="D44" s="368"/>
    </row>
    <row r="45" spans="1:4" ht="33.6" customHeight="1" x14ac:dyDescent="0.3">
      <c r="A45" s="317" t="s">
        <v>266</v>
      </c>
      <c r="B45" s="702" t="s">
        <v>123</v>
      </c>
      <c r="C45" s="368"/>
      <c r="D45" s="368"/>
    </row>
    <row r="46" spans="1:4" ht="44.4" customHeight="1" x14ac:dyDescent="0.3">
      <c r="A46" s="290" t="s">
        <v>259</v>
      </c>
      <c r="B46" s="702" t="s">
        <v>331</v>
      </c>
      <c r="C46" s="734"/>
      <c r="D46" s="734"/>
    </row>
    <row r="47" spans="1:4" ht="46.8" x14ac:dyDescent="0.3">
      <c r="A47" s="293" t="s">
        <v>351</v>
      </c>
      <c r="B47" s="730"/>
      <c r="C47" s="737"/>
      <c r="D47" s="737"/>
    </row>
    <row r="48" spans="1:4" ht="61.8" customHeight="1" x14ac:dyDescent="0.3">
      <c r="A48" s="289" t="s">
        <v>301</v>
      </c>
      <c r="B48" s="702" t="s">
        <v>403</v>
      </c>
      <c r="C48" s="733"/>
      <c r="D48" s="733"/>
    </row>
    <row r="49" spans="1:4" ht="15" x14ac:dyDescent="0.3">
      <c r="A49" s="289" t="s">
        <v>122</v>
      </c>
      <c r="B49" s="712" t="s">
        <v>302</v>
      </c>
      <c r="C49" s="722"/>
      <c r="D49" s="723"/>
    </row>
    <row r="50" spans="1:4" ht="60" x14ac:dyDescent="0.3">
      <c r="A50" s="289" t="s">
        <v>303</v>
      </c>
      <c r="B50" s="712" t="s">
        <v>218</v>
      </c>
      <c r="C50" s="722"/>
      <c r="D50" s="723"/>
    </row>
    <row r="51" spans="1:4" ht="15" x14ac:dyDescent="0.3">
      <c r="A51" s="289" t="s">
        <v>127</v>
      </c>
      <c r="B51" s="712" t="s">
        <v>304</v>
      </c>
      <c r="C51" s="722"/>
      <c r="D51" s="723"/>
    </row>
    <row r="52" spans="1:4" ht="46.8" customHeight="1" x14ac:dyDescent="0.3">
      <c r="A52" s="289" t="s">
        <v>259</v>
      </c>
      <c r="B52" s="712" t="s">
        <v>350</v>
      </c>
      <c r="C52" s="724"/>
      <c r="D52" s="725"/>
    </row>
    <row r="53" spans="1:4" ht="15.6" x14ac:dyDescent="0.3">
      <c r="A53" s="286"/>
      <c r="B53" s="730"/>
      <c r="C53" s="377"/>
      <c r="D53" s="377"/>
    </row>
    <row r="54" spans="1:4" ht="62.4" x14ac:dyDescent="0.3">
      <c r="A54" s="288" t="s">
        <v>352</v>
      </c>
      <c r="B54" s="726"/>
      <c r="C54" s="727"/>
      <c r="D54" s="727"/>
    </row>
    <row r="55" spans="1:4" ht="30.6" customHeight="1" x14ac:dyDescent="0.3">
      <c r="A55" s="775" t="s">
        <v>124</v>
      </c>
      <c r="B55" s="712" t="s">
        <v>353</v>
      </c>
      <c r="C55" s="706"/>
      <c r="D55" s="707"/>
    </row>
    <row r="56" spans="1:4" ht="31.2" customHeight="1" x14ac:dyDescent="0.3">
      <c r="A56" s="776"/>
      <c r="B56" s="712" t="s">
        <v>332</v>
      </c>
      <c r="C56" s="555"/>
      <c r="D56" s="708"/>
    </row>
    <row r="57" spans="1:4" ht="15.6" x14ac:dyDescent="0.3">
      <c r="A57" s="776"/>
      <c r="B57" s="760" t="s">
        <v>267</v>
      </c>
      <c r="C57" s="710"/>
      <c r="D57" s="711"/>
    </row>
    <row r="58" spans="1:4" ht="46.2" customHeight="1" x14ac:dyDescent="0.3">
      <c r="A58" s="776"/>
      <c r="B58" s="712" t="s">
        <v>354</v>
      </c>
      <c r="C58" s="706"/>
      <c r="D58" s="707"/>
    </row>
    <row r="59" spans="1:4" ht="48" customHeight="1" x14ac:dyDescent="0.3">
      <c r="A59" s="776"/>
      <c r="B59" s="712" t="s">
        <v>333</v>
      </c>
      <c r="C59" s="555"/>
      <c r="D59" s="708"/>
    </row>
    <row r="60" spans="1:4" ht="20.399999999999999" customHeight="1" x14ac:dyDescent="0.3">
      <c r="A60" s="776"/>
      <c r="B60" s="712" t="s">
        <v>310</v>
      </c>
      <c r="C60" s="713"/>
      <c r="D60" s="714"/>
    </row>
    <row r="61" spans="1:4" ht="22.2" customHeight="1" x14ac:dyDescent="0.3">
      <c r="A61" s="776"/>
      <c r="B61" s="712" t="s">
        <v>311</v>
      </c>
      <c r="C61" s="555"/>
      <c r="D61" s="555"/>
    </row>
    <row r="62" spans="1:4" ht="34.200000000000003" customHeight="1" x14ac:dyDescent="0.3">
      <c r="A62" s="777"/>
      <c r="B62" s="712" t="s">
        <v>344</v>
      </c>
      <c r="C62" s="555"/>
      <c r="D62" s="555"/>
    </row>
    <row r="63" spans="1:4" ht="15.6" customHeight="1" x14ac:dyDescent="0.3">
      <c r="A63" s="125"/>
      <c r="B63" s="738"/>
      <c r="C63" s="729"/>
      <c r="D63" s="729"/>
    </row>
    <row r="64" spans="1:4" ht="45.6" customHeight="1" x14ac:dyDescent="0.3">
      <c r="A64" s="326" t="s">
        <v>355</v>
      </c>
      <c r="B64" s="702" t="s">
        <v>356</v>
      </c>
      <c r="C64" s="734"/>
      <c r="D64" s="734"/>
    </row>
    <row r="65" spans="1:4" x14ac:dyDescent="0.3">
      <c r="A65" s="36"/>
      <c r="B65" s="737"/>
      <c r="C65" s="497"/>
      <c r="D65" s="497"/>
    </row>
    <row r="66" spans="1:4" ht="15.6" x14ac:dyDescent="0.3">
      <c r="A66" s="300" t="s">
        <v>268</v>
      </c>
      <c r="B66" s="730"/>
      <c r="C66" s="497"/>
      <c r="D66" s="497"/>
    </row>
    <row r="67" spans="1:4" ht="15" x14ac:dyDescent="0.3">
      <c r="A67" s="299" t="s">
        <v>122</v>
      </c>
      <c r="B67" s="702" t="s">
        <v>272</v>
      </c>
      <c r="C67" s="704"/>
      <c r="D67" s="704"/>
    </row>
    <row r="68" spans="1:4" ht="32.4" customHeight="1" x14ac:dyDescent="0.3">
      <c r="A68" s="299" t="s">
        <v>269</v>
      </c>
      <c r="B68" s="702" t="s">
        <v>449</v>
      </c>
      <c r="C68" s="704"/>
      <c r="D68" s="704"/>
    </row>
    <row r="69" spans="1:4" ht="30" x14ac:dyDescent="0.3">
      <c r="A69" s="290" t="s">
        <v>270</v>
      </c>
      <c r="B69" s="702" t="s">
        <v>271</v>
      </c>
      <c r="C69" s="704"/>
      <c r="D69" s="704"/>
    </row>
    <row r="70" spans="1:4" ht="32.4" customHeight="1" x14ac:dyDescent="0.3">
      <c r="A70" s="290" t="s">
        <v>276</v>
      </c>
      <c r="B70" s="702" t="s">
        <v>273</v>
      </c>
      <c r="C70" s="704"/>
      <c r="D70" s="704"/>
    </row>
    <row r="71" spans="1:4" ht="33.6" customHeight="1" x14ac:dyDescent="0.3">
      <c r="A71" s="358" t="s">
        <v>274</v>
      </c>
      <c r="B71" s="702" t="s">
        <v>345</v>
      </c>
      <c r="C71" s="704"/>
      <c r="D71" s="704"/>
    </row>
    <row r="72" spans="1:4" ht="33.6" customHeight="1" x14ac:dyDescent="0.3">
      <c r="A72" s="293" t="s">
        <v>268</v>
      </c>
      <c r="B72" s="778"/>
      <c r="C72" s="778"/>
      <c r="D72" s="778"/>
    </row>
    <row r="73" spans="1:4" ht="19.2" customHeight="1" x14ac:dyDescent="0.3">
      <c r="A73" s="358" t="s">
        <v>153</v>
      </c>
      <c r="B73" s="702" t="s">
        <v>275</v>
      </c>
      <c r="C73" s="704"/>
      <c r="D73" s="704"/>
    </row>
    <row r="74" spans="1:4" ht="15" x14ac:dyDescent="0.3">
      <c r="A74" s="290" t="s">
        <v>92</v>
      </c>
      <c r="B74" s="702" t="s">
        <v>277</v>
      </c>
      <c r="C74" s="704"/>
      <c r="D74" s="704"/>
    </row>
    <row r="75" spans="1:4" ht="33" customHeight="1" x14ac:dyDescent="0.3">
      <c r="A75" s="290" t="s">
        <v>278</v>
      </c>
      <c r="B75" s="735" t="s">
        <v>279</v>
      </c>
      <c r="C75" s="736"/>
      <c r="D75" s="736"/>
    </row>
    <row r="76" spans="1:4" ht="49.8" customHeight="1" x14ac:dyDescent="0.3">
      <c r="A76" s="290" t="s">
        <v>452</v>
      </c>
      <c r="B76" s="735" t="s">
        <v>450</v>
      </c>
      <c r="C76" s="736"/>
      <c r="D76" s="736"/>
    </row>
    <row r="77" spans="1:4" ht="31.2" customHeight="1" x14ac:dyDescent="0.3">
      <c r="A77" s="716" t="s">
        <v>451</v>
      </c>
      <c r="B77" s="719" t="s">
        <v>454</v>
      </c>
      <c r="C77" s="720"/>
      <c r="D77" s="721"/>
    </row>
    <row r="78" spans="1:4" ht="31.2" customHeight="1" x14ac:dyDescent="0.3">
      <c r="A78" s="717"/>
      <c r="B78" s="719" t="s">
        <v>453</v>
      </c>
      <c r="C78" s="720"/>
      <c r="D78" s="721"/>
    </row>
    <row r="79" spans="1:4" ht="48.6" customHeight="1" x14ac:dyDescent="0.3">
      <c r="A79" s="717"/>
      <c r="B79" s="719" t="s">
        <v>455</v>
      </c>
      <c r="C79" s="720"/>
      <c r="D79" s="721"/>
    </row>
    <row r="80" spans="1:4" ht="35.4" customHeight="1" x14ac:dyDescent="0.3">
      <c r="A80" s="718"/>
      <c r="B80" s="719" t="s">
        <v>456</v>
      </c>
      <c r="C80" s="720"/>
      <c r="D80" s="721"/>
    </row>
    <row r="81" spans="1:4" ht="35.4" customHeight="1" x14ac:dyDescent="0.3">
      <c r="A81" s="347" t="s">
        <v>457</v>
      </c>
      <c r="B81" s="719" t="s">
        <v>462</v>
      </c>
      <c r="C81" s="720"/>
      <c r="D81" s="721"/>
    </row>
    <row r="82" spans="1:4" ht="50.4" customHeight="1" x14ac:dyDescent="0.3">
      <c r="A82" s="290" t="s">
        <v>266</v>
      </c>
      <c r="B82" s="702" t="s">
        <v>458</v>
      </c>
      <c r="C82" s="368"/>
      <c r="D82" s="368"/>
    </row>
    <row r="83" spans="1:4" ht="29.4" customHeight="1" x14ac:dyDescent="0.3">
      <c r="A83" s="289" t="s">
        <v>259</v>
      </c>
      <c r="B83" s="702" t="s">
        <v>290</v>
      </c>
      <c r="C83" s="734"/>
      <c r="D83" s="734"/>
    </row>
    <row r="84" spans="1:4" ht="15" customHeight="1" x14ac:dyDescent="0.3">
      <c r="A84" s="45"/>
      <c r="B84" s="728"/>
      <c r="C84" s="729"/>
      <c r="D84" s="729"/>
    </row>
    <row r="85" spans="1:4" ht="49.8" customHeight="1" x14ac:dyDescent="0.3">
      <c r="A85" s="293" t="s">
        <v>357</v>
      </c>
      <c r="B85" s="730"/>
      <c r="C85" s="377"/>
      <c r="D85" s="377"/>
    </row>
    <row r="86" spans="1:4" ht="64.8" customHeight="1" x14ac:dyDescent="0.3">
      <c r="A86" s="289" t="s">
        <v>301</v>
      </c>
      <c r="B86" s="702" t="s">
        <v>403</v>
      </c>
      <c r="C86" s="733"/>
      <c r="D86" s="733"/>
    </row>
    <row r="87" spans="1:4" ht="15" x14ac:dyDescent="0.3">
      <c r="A87" s="289" t="s">
        <v>122</v>
      </c>
      <c r="B87" s="702" t="s">
        <v>302</v>
      </c>
      <c r="C87" s="733"/>
      <c r="D87" s="733"/>
    </row>
    <row r="88" spans="1:4" ht="94.8" customHeight="1" x14ac:dyDescent="0.3">
      <c r="A88" s="289" t="s">
        <v>303</v>
      </c>
      <c r="B88" s="702" t="s">
        <v>459</v>
      </c>
      <c r="C88" s="733"/>
      <c r="D88" s="733"/>
    </row>
    <row r="89" spans="1:4" ht="15" x14ac:dyDescent="0.3">
      <c r="A89" s="289" t="s">
        <v>127</v>
      </c>
      <c r="B89" s="702" t="s">
        <v>304</v>
      </c>
      <c r="C89" s="733"/>
      <c r="D89" s="733"/>
    </row>
    <row r="90" spans="1:4" ht="48" customHeight="1" x14ac:dyDescent="0.3">
      <c r="A90" s="289" t="s">
        <v>259</v>
      </c>
      <c r="B90" s="702" t="s">
        <v>358</v>
      </c>
      <c r="C90" s="734"/>
      <c r="D90" s="734"/>
    </row>
    <row r="91" spans="1:4" ht="15" customHeight="1" x14ac:dyDescent="0.3">
      <c r="A91" s="286"/>
      <c r="B91" s="730"/>
      <c r="C91" s="377"/>
      <c r="D91" s="377"/>
    </row>
    <row r="92" spans="1:4" ht="46.8" x14ac:dyDescent="0.3">
      <c r="A92" s="288" t="s">
        <v>314</v>
      </c>
      <c r="B92" s="726"/>
      <c r="C92" s="727"/>
      <c r="D92" s="727"/>
    </row>
    <row r="93" spans="1:4" ht="33" customHeight="1" x14ac:dyDescent="0.3">
      <c r="A93" s="703" t="s">
        <v>124</v>
      </c>
      <c r="B93" s="712" t="s">
        <v>315</v>
      </c>
      <c r="C93" s="706"/>
      <c r="D93" s="707"/>
    </row>
    <row r="94" spans="1:4" ht="30" customHeight="1" x14ac:dyDescent="0.3">
      <c r="A94" s="704"/>
      <c r="B94" s="712" t="s">
        <v>334</v>
      </c>
      <c r="C94" s="555"/>
      <c r="D94" s="708"/>
    </row>
    <row r="95" spans="1:4" ht="16.2" customHeight="1" x14ac:dyDescent="0.3">
      <c r="A95" s="704"/>
      <c r="B95" s="760" t="s">
        <v>280</v>
      </c>
      <c r="C95" s="710"/>
      <c r="D95" s="711"/>
    </row>
    <row r="96" spans="1:4" ht="31.2" customHeight="1" x14ac:dyDescent="0.3">
      <c r="A96" s="704"/>
      <c r="B96" s="712" t="s">
        <v>386</v>
      </c>
      <c r="C96" s="706"/>
      <c r="D96" s="707"/>
    </row>
    <row r="97" spans="1:4" ht="46.8" customHeight="1" x14ac:dyDescent="0.3">
      <c r="A97" s="704"/>
      <c r="B97" s="712" t="s">
        <v>336</v>
      </c>
      <c r="C97" s="555"/>
      <c r="D97" s="708"/>
    </row>
    <row r="98" spans="1:4" ht="14.4" customHeight="1" x14ac:dyDescent="0.3">
      <c r="A98" s="704"/>
      <c r="B98" s="712" t="s">
        <v>316</v>
      </c>
      <c r="C98" s="713"/>
      <c r="D98" s="714"/>
    </row>
    <row r="99" spans="1:4" ht="14.4" customHeight="1" x14ac:dyDescent="0.3">
      <c r="A99" s="704"/>
      <c r="B99" s="712" t="s">
        <v>317</v>
      </c>
      <c r="C99" s="555"/>
      <c r="D99" s="555"/>
    </row>
    <row r="100" spans="1:4" ht="28.8" customHeight="1" x14ac:dyDescent="0.3">
      <c r="A100" s="704"/>
      <c r="B100" s="702" t="s">
        <v>344</v>
      </c>
      <c r="C100" s="368"/>
      <c r="D100" s="368"/>
    </row>
    <row r="101" spans="1:4" ht="15" customHeight="1" x14ac:dyDescent="0.3">
      <c r="A101" s="278"/>
      <c r="B101" s="286"/>
      <c r="C101" s="279"/>
      <c r="D101" s="279"/>
    </row>
    <row r="102" spans="1:4" ht="30" customHeight="1" x14ac:dyDescent="0.3">
      <c r="A102" s="326" t="s">
        <v>318</v>
      </c>
      <c r="B102" s="702" t="s">
        <v>319</v>
      </c>
      <c r="C102" s="368"/>
      <c r="D102" s="368"/>
    </row>
    <row r="103" spans="1:4" ht="15" customHeight="1" x14ac:dyDescent="0.3">
      <c r="A103" s="770"/>
      <c r="B103" s="770"/>
      <c r="C103" s="770"/>
      <c r="D103" s="771"/>
    </row>
    <row r="104" spans="1:4" ht="15.6" x14ac:dyDescent="0.3">
      <c r="A104" s="293" t="s">
        <v>320</v>
      </c>
      <c r="B104" s="759"/>
      <c r="C104" s="497"/>
      <c r="D104" s="497"/>
    </row>
    <row r="105" spans="1:4" ht="15" x14ac:dyDescent="0.3">
      <c r="A105" s="299" t="s">
        <v>122</v>
      </c>
      <c r="B105" s="702" t="s">
        <v>272</v>
      </c>
      <c r="C105" s="704"/>
      <c r="D105" s="704"/>
    </row>
    <row r="106" spans="1:4" ht="18" customHeight="1" x14ac:dyDescent="0.3">
      <c r="A106" s="702" t="s">
        <v>265</v>
      </c>
      <c r="B106" s="712" t="s">
        <v>335</v>
      </c>
      <c r="C106" s="555"/>
      <c r="D106" s="708"/>
    </row>
    <row r="107" spans="1:4" x14ac:dyDescent="0.3">
      <c r="A107" s="733"/>
      <c r="B107" s="712" t="s">
        <v>321</v>
      </c>
      <c r="C107" s="555"/>
      <c r="D107" s="708"/>
    </row>
    <row r="108" spans="1:4" x14ac:dyDescent="0.3">
      <c r="A108" s="733"/>
      <c r="B108" s="712" t="s">
        <v>322</v>
      </c>
      <c r="C108" s="555"/>
      <c r="D108" s="708"/>
    </row>
    <row r="109" spans="1:4" x14ac:dyDescent="0.3">
      <c r="A109" s="733"/>
      <c r="B109" s="712" t="s">
        <v>337</v>
      </c>
      <c r="C109" s="555"/>
      <c r="D109" s="708"/>
    </row>
    <row r="110" spans="1:4" ht="29.4" customHeight="1" x14ac:dyDescent="0.3">
      <c r="A110" s="733"/>
      <c r="B110" s="712" t="s">
        <v>323</v>
      </c>
      <c r="C110" s="555"/>
      <c r="D110" s="708"/>
    </row>
    <row r="111" spans="1:4" ht="45" x14ac:dyDescent="0.3">
      <c r="A111" s="289" t="s">
        <v>283</v>
      </c>
      <c r="B111" s="712" t="s">
        <v>284</v>
      </c>
      <c r="C111" s="731"/>
      <c r="D111" s="732"/>
    </row>
    <row r="112" spans="1:4" ht="30" x14ac:dyDescent="0.3">
      <c r="A112" s="289" t="s">
        <v>265</v>
      </c>
      <c r="B112" s="712" t="s">
        <v>287</v>
      </c>
      <c r="C112" s="761"/>
      <c r="D112" s="762"/>
    </row>
    <row r="113" spans="1:4" ht="45" x14ac:dyDescent="0.3">
      <c r="A113" s="289" t="s">
        <v>282</v>
      </c>
      <c r="B113" s="712" t="s">
        <v>112</v>
      </c>
      <c r="C113" s="706"/>
      <c r="D113" s="707"/>
    </row>
    <row r="114" spans="1:4" ht="30" x14ac:dyDescent="0.3">
      <c r="A114" s="289" t="s">
        <v>121</v>
      </c>
      <c r="B114" s="712" t="s">
        <v>289</v>
      </c>
      <c r="C114" s="555"/>
      <c r="D114" s="708"/>
    </row>
    <row r="115" spans="1:4" ht="30" x14ac:dyDescent="0.3">
      <c r="A115" s="289" t="s">
        <v>259</v>
      </c>
      <c r="B115" s="712" t="s">
        <v>291</v>
      </c>
      <c r="C115" s="724"/>
      <c r="D115" s="725"/>
    </row>
    <row r="116" spans="1:4" ht="15" customHeight="1" x14ac:dyDescent="0.3">
      <c r="A116" s="292"/>
      <c r="B116" s="763"/>
      <c r="C116" s="729"/>
      <c r="D116" s="729"/>
    </row>
    <row r="117" spans="1:4" ht="31.2" x14ac:dyDescent="0.3">
      <c r="A117" s="293" t="s">
        <v>359</v>
      </c>
      <c r="B117" s="730"/>
      <c r="C117" s="737"/>
      <c r="D117" s="737"/>
    </row>
    <row r="118" spans="1:4" ht="66.599999999999994" customHeight="1" x14ac:dyDescent="0.3">
      <c r="A118" s="290" t="s">
        <v>301</v>
      </c>
      <c r="B118" s="702" t="s">
        <v>403</v>
      </c>
      <c r="C118" s="733"/>
      <c r="D118" s="733"/>
    </row>
    <row r="119" spans="1:4" ht="15" x14ac:dyDescent="0.3">
      <c r="A119" s="358" t="s">
        <v>122</v>
      </c>
      <c r="B119" s="702" t="s">
        <v>302</v>
      </c>
      <c r="C119" s="733"/>
      <c r="D119" s="733"/>
    </row>
    <row r="120" spans="1:4" ht="15" x14ac:dyDescent="0.3">
      <c r="A120" s="359"/>
      <c r="B120" s="780"/>
      <c r="C120" s="780"/>
      <c r="D120" s="780"/>
    </row>
    <row r="121" spans="1:4" ht="31.2" x14ac:dyDescent="0.3">
      <c r="A121" s="293" t="s">
        <v>359</v>
      </c>
      <c r="B121" s="778"/>
      <c r="C121" s="778"/>
      <c r="D121" s="778"/>
    </row>
    <row r="122" spans="1:4" ht="60" x14ac:dyDescent="0.3">
      <c r="A122" s="358" t="s">
        <v>303</v>
      </c>
      <c r="B122" s="702" t="s">
        <v>94</v>
      </c>
      <c r="C122" s="733"/>
      <c r="D122" s="733"/>
    </row>
    <row r="123" spans="1:4" ht="15" x14ac:dyDescent="0.3">
      <c r="A123" s="289" t="s">
        <v>127</v>
      </c>
      <c r="B123" s="712" t="s">
        <v>304</v>
      </c>
      <c r="C123" s="722"/>
      <c r="D123" s="723"/>
    </row>
    <row r="124" spans="1:4" ht="45" customHeight="1" x14ac:dyDescent="0.3">
      <c r="A124" s="289" t="s">
        <v>259</v>
      </c>
      <c r="B124" s="712" t="s">
        <v>360</v>
      </c>
      <c r="C124" s="724"/>
      <c r="D124" s="725"/>
    </row>
    <row r="125" spans="1:4" ht="15" customHeight="1" x14ac:dyDescent="0.3">
      <c r="A125" s="286"/>
      <c r="B125" s="730"/>
      <c r="C125" s="377"/>
      <c r="D125" s="377"/>
    </row>
    <row r="126" spans="1:4" ht="46.8" x14ac:dyDescent="0.3">
      <c r="A126" s="288" t="s">
        <v>324</v>
      </c>
      <c r="B126" s="726"/>
      <c r="C126" s="727"/>
      <c r="D126" s="727"/>
    </row>
    <row r="127" spans="1:4" ht="31.2" customHeight="1" x14ac:dyDescent="0.3">
      <c r="A127" s="703" t="s">
        <v>124</v>
      </c>
      <c r="B127" s="712" t="s">
        <v>338</v>
      </c>
      <c r="C127" s="706"/>
      <c r="D127" s="707"/>
    </row>
    <row r="128" spans="1:4" ht="31.8" customHeight="1" x14ac:dyDescent="0.3">
      <c r="A128" s="704"/>
      <c r="B128" s="712" t="s">
        <v>325</v>
      </c>
      <c r="C128" s="555"/>
      <c r="D128" s="708"/>
    </row>
    <row r="129" spans="1:4" ht="17.399999999999999" customHeight="1" x14ac:dyDescent="0.3">
      <c r="A129" s="704"/>
      <c r="B129" s="760" t="s">
        <v>288</v>
      </c>
      <c r="C129" s="710"/>
      <c r="D129" s="711"/>
    </row>
    <row r="130" spans="1:4" ht="48.6" customHeight="1" x14ac:dyDescent="0.3">
      <c r="A130" s="704"/>
      <c r="B130" s="712" t="s">
        <v>361</v>
      </c>
      <c r="C130" s="706"/>
      <c r="D130" s="707"/>
    </row>
    <row r="131" spans="1:4" ht="46.2" customHeight="1" x14ac:dyDescent="0.3">
      <c r="A131" s="703" t="s">
        <v>124</v>
      </c>
      <c r="B131" s="702" t="s">
        <v>339</v>
      </c>
      <c r="C131" s="368"/>
      <c r="D131" s="368"/>
    </row>
    <row r="132" spans="1:4" ht="17.399999999999999" customHeight="1" x14ac:dyDescent="0.3">
      <c r="A132" s="703"/>
      <c r="B132" s="702" t="s">
        <v>326</v>
      </c>
      <c r="C132" s="764"/>
      <c r="D132" s="764"/>
    </row>
    <row r="133" spans="1:4" ht="17.399999999999999" customHeight="1" x14ac:dyDescent="0.3">
      <c r="A133" s="703"/>
      <c r="B133" s="702" t="s">
        <v>327</v>
      </c>
      <c r="C133" s="368"/>
      <c r="D133" s="368"/>
    </row>
    <row r="134" spans="1:4" ht="29.4" customHeight="1" x14ac:dyDescent="0.3">
      <c r="A134" s="703"/>
      <c r="B134" s="702" t="s">
        <v>344</v>
      </c>
      <c r="C134" s="368"/>
      <c r="D134" s="368"/>
    </row>
    <row r="135" spans="1:4" ht="15" customHeight="1" x14ac:dyDescent="0.3">
      <c r="A135" s="277"/>
      <c r="B135" s="759"/>
      <c r="C135" s="497"/>
      <c r="D135" s="497"/>
    </row>
    <row r="136" spans="1:4" ht="30" customHeight="1" x14ac:dyDescent="0.3">
      <c r="A136" s="326" t="s">
        <v>343</v>
      </c>
      <c r="B136" s="702" t="s">
        <v>328</v>
      </c>
      <c r="C136" s="368"/>
      <c r="D136" s="368"/>
    </row>
    <row r="137" spans="1:4" ht="15.6" x14ac:dyDescent="0.3">
      <c r="A137" s="292"/>
      <c r="B137" s="730"/>
      <c r="C137" s="385"/>
      <c r="D137" s="385"/>
    </row>
    <row r="138" spans="1:4" ht="31.2" x14ac:dyDescent="0.3">
      <c r="A138" s="291" t="s">
        <v>438</v>
      </c>
      <c r="B138" s="765"/>
      <c r="C138" s="765"/>
      <c r="D138" s="765"/>
    </row>
    <row r="139" spans="1:4" ht="15.6" x14ac:dyDescent="0.3">
      <c r="A139" s="295" t="s">
        <v>122</v>
      </c>
      <c r="B139" s="702" t="s">
        <v>296</v>
      </c>
      <c r="C139" s="715"/>
      <c r="D139" s="715"/>
    </row>
    <row r="140" spans="1:4" ht="15.6" x14ac:dyDescent="0.3">
      <c r="A140" s="295" t="s">
        <v>105</v>
      </c>
      <c r="B140" s="702" t="s">
        <v>292</v>
      </c>
      <c r="C140" s="715"/>
      <c r="D140" s="715"/>
    </row>
    <row r="141" spans="1:4" ht="15.6" x14ac:dyDescent="0.3">
      <c r="A141" s="295" t="s">
        <v>293</v>
      </c>
      <c r="B141" s="702" t="s">
        <v>292</v>
      </c>
      <c r="C141" s="715"/>
      <c r="D141" s="715"/>
    </row>
    <row r="142" spans="1:4" ht="15.6" x14ac:dyDescent="0.3">
      <c r="A142" s="295" t="s">
        <v>106</v>
      </c>
      <c r="B142" s="702" t="s">
        <v>292</v>
      </c>
      <c r="C142" s="715"/>
      <c r="D142" s="715"/>
    </row>
    <row r="143" spans="1:4" ht="15.6" x14ac:dyDescent="0.3">
      <c r="A143" s="295" t="s">
        <v>294</v>
      </c>
      <c r="B143" s="702" t="s">
        <v>292</v>
      </c>
      <c r="C143" s="715"/>
      <c r="D143" s="715"/>
    </row>
    <row r="144" spans="1:4" ht="15" customHeight="1" x14ac:dyDescent="0.3">
      <c r="A144" s="295" t="s">
        <v>295</v>
      </c>
      <c r="B144" s="702" t="s">
        <v>292</v>
      </c>
      <c r="C144" s="715"/>
      <c r="D144" s="715"/>
    </row>
    <row r="145" spans="1:4" ht="15" customHeight="1" x14ac:dyDescent="0.3">
      <c r="A145" s="357" t="s">
        <v>230</v>
      </c>
      <c r="B145" s="702" t="s">
        <v>292</v>
      </c>
      <c r="C145" s="715"/>
      <c r="D145" s="715"/>
    </row>
    <row r="146" spans="1:4" ht="30" x14ac:dyDescent="0.3">
      <c r="A146" s="358" t="s">
        <v>109</v>
      </c>
      <c r="B146" s="719" t="s">
        <v>467</v>
      </c>
      <c r="C146" s="720"/>
      <c r="D146" s="721"/>
    </row>
    <row r="147" spans="1:4" ht="15.6" x14ac:dyDescent="0.3">
      <c r="A147" s="295" t="s">
        <v>285</v>
      </c>
      <c r="B147" s="702" t="s">
        <v>292</v>
      </c>
      <c r="C147" s="715"/>
      <c r="D147" s="715"/>
    </row>
    <row r="148" spans="1:4" ht="15.6" x14ac:dyDescent="0.3">
      <c r="A148" s="295" t="s">
        <v>286</v>
      </c>
      <c r="B148" s="702" t="s">
        <v>292</v>
      </c>
      <c r="C148" s="715"/>
      <c r="D148" s="715"/>
    </row>
    <row r="149" spans="1:4" ht="15.6" x14ac:dyDescent="0.3">
      <c r="A149" s="295" t="s">
        <v>112</v>
      </c>
      <c r="B149" s="702" t="s">
        <v>292</v>
      </c>
      <c r="C149" s="715"/>
      <c r="D149" s="715"/>
    </row>
    <row r="150" spans="1:4" ht="15.6" customHeight="1" x14ac:dyDescent="0.3">
      <c r="A150" s="735" t="s">
        <v>265</v>
      </c>
      <c r="B150" s="702" t="s">
        <v>340</v>
      </c>
      <c r="C150" s="368"/>
      <c r="D150" s="368"/>
    </row>
    <row r="151" spans="1:4" ht="15.6" customHeight="1" x14ac:dyDescent="0.3">
      <c r="A151" s="735"/>
      <c r="B151" s="702" t="s">
        <v>114</v>
      </c>
      <c r="C151" s="368"/>
      <c r="D151" s="368"/>
    </row>
    <row r="152" spans="1:4" ht="15.6" x14ac:dyDescent="0.3">
      <c r="A152" s="295" t="s">
        <v>115</v>
      </c>
      <c r="B152" s="702" t="s">
        <v>292</v>
      </c>
      <c r="C152" s="715"/>
      <c r="D152" s="715"/>
    </row>
    <row r="153" spans="1:4" ht="15.6" customHeight="1" x14ac:dyDescent="0.3">
      <c r="A153" s="357" t="s">
        <v>232</v>
      </c>
      <c r="B153" s="702" t="s">
        <v>292</v>
      </c>
      <c r="C153" s="715"/>
      <c r="D153" s="715"/>
    </row>
    <row r="154" spans="1:4" ht="31.2" x14ac:dyDescent="0.3">
      <c r="A154" s="360" t="s">
        <v>438</v>
      </c>
      <c r="B154" s="778"/>
      <c r="C154" s="778"/>
      <c r="D154" s="779"/>
    </row>
    <row r="155" spans="1:4" ht="49.2" customHeight="1" x14ac:dyDescent="0.3">
      <c r="A155" s="358" t="s">
        <v>282</v>
      </c>
      <c r="B155" s="702" t="s">
        <v>406</v>
      </c>
      <c r="C155" s="715"/>
      <c r="D155" s="715"/>
    </row>
    <row r="156" spans="1:4" ht="46.2" customHeight="1" x14ac:dyDescent="0.3">
      <c r="A156" s="325" t="s">
        <v>259</v>
      </c>
      <c r="B156" s="702" t="s">
        <v>464</v>
      </c>
      <c r="C156" s="734"/>
      <c r="D156" s="734"/>
    </row>
    <row r="157" spans="1:4" ht="15" customHeight="1" x14ac:dyDescent="0.3">
      <c r="B157" s="728"/>
      <c r="C157" s="729"/>
      <c r="D157" s="729"/>
    </row>
    <row r="158" spans="1:4" ht="51" customHeight="1" x14ac:dyDescent="0.3">
      <c r="A158" s="293" t="s">
        <v>413</v>
      </c>
      <c r="B158" s="730"/>
      <c r="C158" s="377"/>
      <c r="D158" s="377"/>
    </row>
    <row r="159" spans="1:4" ht="61.2" customHeight="1" x14ac:dyDescent="0.3">
      <c r="A159" s="289" t="s">
        <v>301</v>
      </c>
      <c r="B159" s="712" t="s">
        <v>405</v>
      </c>
      <c r="C159" s="722"/>
      <c r="D159" s="723"/>
    </row>
    <row r="160" spans="1:4" ht="15" x14ac:dyDescent="0.3">
      <c r="A160" s="289" t="s">
        <v>122</v>
      </c>
      <c r="B160" s="712" t="s">
        <v>302</v>
      </c>
      <c r="C160" s="722"/>
      <c r="D160" s="723"/>
    </row>
    <row r="161" spans="1:14" ht="60" x14ac:dyDescent="0.3">
      <c r="A161" s="289" t="s">
        <v>303</v>
      </c>
      <c r="B161" s="712" t="s">
        <v>390</v>
      </c>
      <c r="C161" s="722"/>
      <c r="D161" s="723"/>
    </row>
    <row r="162" spans="1:14" ht="18" customHeight="1" x14ac:dyDescent="0.3">
      <c r="A162" s="289" t="s">
        <v>127</v>
      </c>
      <c r="B162" s="712" t="s">
        <v>304</v>
      </c>
      <c r="C162" s="722"/>
      <c r="D162" s="723"/>
    </row>
    <row r="163" spans="1:14" ht="46.2" customHeight="1" x14ac:dyDescent="0.3">
      <c r="A163" s="358" t="s">
        <v>259</v>
      </c>
      <c r="B163" s="702" t="s">
        <v>393</v>
      </c>
      <c r="C163" s="734"/>
      <c r="D163" s="734"/>
    </row>
    <row r="164" spans="1:14" ht="15.6" customHeight="1" x14ac:dyDescent="0.3">
      <c r="A164" s="359"/>
      <c r="B164" s="778"/>
      <c r="C164" s="778"/>
      <c r="D164" s="778"/>
    </row>
    <row r="165" spans="1:14" ht="62.4" x14ac:dyDescent="0.3">
      <c r="A165" s="288" t="s">
        <v>414</v>
      </c>
      <c r="B165" s="726"/>
      <c r="C165" s="727"/>
      <c r="D165" s="727"/>
    </row>
    <row r="166" spans="1:14" ht="48.6" customHeight="1" x14ac:dyDescent="0.3">
      <c r="A166" s="772" t="s">
        <v>124</v>
      </c>
      <c r="B166" s="702" t="s">
        <v>407</v>
      </c>
      <c r="C166" s="715"/>
      <c r="D166" s="715"/>
    </row>
    <row r="167" spans="1:14" ht="49.8" customHeight="1" x14ac:dyDescent="0.3">
      <c r="A167" s="772"/>
      <c r="B167" s="705" t="s">
        <v>394</v>
      </c>
      <c r="C167" s="555"/>
      <c r="D167" s="708"/>
    </row>
    <row r="168" spans="1:14" ht="19.2" customHeight="1" x14ac:dyDescent="0.3">
      <c r="A168" s="772"/>
      <c r="B168" s="709" t="s">
        <v>395</v>
      </c>
      <c r="C168" s="710"/>
      <c r="D168" s="711"/>
    </row>
    <row r="169" spans="1:14" ht="49.8" customHeight="1" x14ac:dyDescent="0.3">
      <c r="A169" s="772"/>
      <c r="B169" s="719" t="s">
        <v>408</v>
      </c>
      <c r="C169" s="720"/>
      <c r="D169" s="721"/>
    </row>
    <row r="170" spans="1:14" ht="46.8" customHeight="1" x14ac:dyDescent="0.3">
      <c r="A170" s="772"/>
      <c r="B170" s="712" t="s">
        <v>396</v>
      </c>
      <c r="C170" s="555"/>
      <c r="D170" s="708"/>
    </row>
    <row r="171" spans="1:14" ht="15.6" x14ac:dyDescent="0.3">
      <c r="A171" s="772"/>
      <c r="B171" s="712" t="s">
        <v>397</v>
      </c>
      <c r="C171" s="713"/>
      <c r="D171" s="714"/>
    </row>
    <row r="172" spans="1:14" x14ac:dyDescent="0.3">
      <c r="A172" s="772"/>
      <c r="B172" s="712" t="s">
        <v>398</v>
      </c>
      <c r="C172" s="555"/>
      <c r="D172" s="555"/>
    </row>
    <row r="173" spans="1:14" ht="31.2" customHeight="1" x14ac:dyDescent="0.3">
      <c r="A173" s="772"/>
      <c r="B173" s="712" t="s">
        <v>312</v>
      </c>
      <c r="C173" s="555"/>
      <c r="D173" s="555"/>
    </row>
    <row r="174" spans="1:14" ht="15" customHeight="1" x14ac:dyDescent="0.3">
      <c r="A174" s="327"/>
      <c r="B174" s="324"/>
      <c r="C174" s="320"/>
      <c r="D174" s="320"/>
    </row>
    <row r="175" spans="1:14" ht="139.19999999999999" customHeight="1" x14ac:dyDescent="0.3">
      <c r="A175" s="326" t="s">
        <v>399</v>
      </c>
      <c r="B175" s="702" t="s">
        <v>409</v>
      </c>
      <c r="C175" s="368"/>
      <c r="D175" s="368"/>
      <c r="H175" s="321"/>
      <c r="I175" s="321"/>
      <c r="J175" s="321"/>
      <c r="K175" s="321"/>
      <c r="L175" s="321"/>
      <c r="M175" s="321"/>
      <c r="N175" s="321"/>
    </row>
    <row r="176" spans="1:14" ht="15.6" customHeight="1" x14ac:dyDescent="0.3">
      <c r="A176" s="293"/>
      <c r="B176" s="773"/>
      <c r="C176" s="773"/>
      <c r="D176" s="773"/>
      <c r="H176" s="356"/>
      <c r="I176" s="356"/>
      <c r="J176" s="356"/>
      <c r="K176" s="356"/>
      <c r="L176" s="356"/>
      <c r="M176" s="356"/>
      <c r="N176" s="356"/>
    </row>
    <row r="177" spans="1:4" ht="31.2" x14ac:dyDescent="0.3">
      <c r="A177" s="291" t="s">
        <v>437</v>
      </c>
      <c r="B177" s="765"/>
      <c r="C177" s="765"/>
      <c r="D177" s="765"/>
    </row>
    <row r="178" spans="1:4" ht="15.6" customHeight="1" x14ac:dyDescent="0.3">
      <c r="A178" s="318" t="s">
        <v>122</v>
      </c>
      <c r="B178" s="702" t="s">
        <v>296</v>
      </c>
      <c r="C178" s="715"/>
      <c r="D178" s="715"/>
    </row>
    <row r="179" spans="1:4" ht="15.6" x14ac:dyDescent="0.3">
      <c r="A179" s="318" t="s">
        <v>105</v>
      </c>
      <c r="B179" s="702" t="s">
        <v>292</v>
      </c>
      <c r="C179" s="715"/>
      <c r="D179" s="715"/>
    </row>
    <row r="180" spans="1:4" ht="15.6" x14ac:dyDescent="0.3">
      <c r="A180" s="318" t="s">
        <v>293</v>
      </c>
      <c r="B180" s="702" t="s">
        <v>292</v>
      </c>
      <c r="C180" s="715"/>
      <c r="D180" s="715"/>
    </row>
    <row r="181" spans="1:4" ht="15.6" x14ac:dyDescent="0.3">
      <c r="A181" s="318" t="s">
        <v>106</v>
      </c>
      <c r="B181" s="702" t="s">
        <v>292</v>
      </c>
      <c r="C181" s="715"/>
      <c r="D181" s="715"/>
    </row>
    <row r="182" spans="1:4" ht="15.6" x14ac:dyDescent="0.3">
      <c r="A182" s="318" t="s">
        <v>294</v>
      </c>
      <c r="B182" s="702" t="s">
        <v>292</v>
      </c>
      <c r="C182" s="715"/>
      <c r="D182" s="715"/>
    </row>
    <row r="183" spans="1:4" ht="15.6" x14ac:dyDescent="0.3">
      <c r="A183" s="318" t="s">
        <v>295</v>
      </c>
      <c r="B183" s="702" t="s">
        <v>292</v>
      </c>
      <c r="C183" s="715"/>
      <c r="D183" s="715"/>
    </row>
    <row r="184" spans="1:4" ht="15.6" x14ac:dyDescent="0.3">
      <c r="A184" s="318" t="s">
        <v>230</v>
      </c>
      <c r="B184" s="702" t="s">
        <v>292</v>
      </c>
      <c r="C184" s="715"/>
      <c r="D184" s="715"/>
    </row>
    <row r="185" spans="1:4" ht="30" x14ac:dyDescent="0.3">
      <c r="A185" s="358" t="s">
        <v>109</v>
      </c>
      <c r="B185" s="735" t="s">
        <v>467</v>
      </c>
      <c r="C185" s="735"/>
      <c r="D185" s="735"/>
    </row>
    <row r="186" spans="1:4" ht="15.6" x14ac:dyDescent="0.3">
      <c r="A186" s="318" t="s">
        <v>285</v>
      </c>
      <c r="B186" s="702" t="s">
        <v>292</v>
      </c>
      <c r="C186" s="715"/>
      <c r="D186" s="715"/>
    </row>
    <row r="187" spans="1:4" ht="15.6" x14ac:dyDescent="0.3">
      <c r="A187" s="318" t="s">
        <v>286</v>
      </c>
      <c r="B187" s="702" t="s">
        <v>292</v>
      </c>
      <c r="C187" s="715"/>
      <c r="D187" s="715"/>
    </row>
    <row r="188" spans="1:4" ht="15.6" x14ac:dyDescent="0.3">
      <c r="A188" s="318" t="s">
        <v>112</v>
      </c>
      <c r="B188" s="702" t="s">
        <v>292</v>
      </c>
      <c r="C188" s="715"/>
      <c r="D188" s="715"/>
    </row>
    <row r="189" spans="1:4" ht="15.6" customHeight="1" x14ac:dyDescent="0.3">
      <c r="A189" s="735" t="s">
        <v>265</v>
      </c>
      <c r="B189" s="702" t="s">
        <v>340</v>
      </c>
      <c r="C189" s="368"/>
      <c r="D189" s="368"/>
    </row>
    <row r="190" spans="1:4" ht="15.6" customHeight="1" x14ac:dyDescent="0.3">
      <c r="A190" s="735"/>
      <c r="B190" s="702" t="s">
        <v>114</v>
      </c>
      <c r="C190" s="368"/>
      <c r="D190" s="368"/>
    </row>
    <row r="191" spans="1:4" ht="15.6" x14ac:dyDescent="0.3">
      <c r="A191" s="318" t="s">
        <v>115</v>
      </c>
      <c r="B191" s="702" t="s">
        <v>292</v>
      </c>
      <c r="C191" s="715"/>
      <c r="D191" s="715"/>
    </row>
    <row r="192" spans="1:4" ht="15.6" x14ac:dyDescent="0.3">
      <c r="A192" s="318" t="s">
        <v>232</v>
      </c>
      <c r="B192" s="702" t="s">
        <v>292</v>
      </c>
      <c r="C192" s="715"/>
      <c r="D192" s="715"/>
    </row>
    <row r="193" spans="1:4" ht="45" x14ac:dyDescent="0.3">
      <c r="A193" s="317" t="s">
        <v>282</v>
      </c>
      <c r="B193" s="702" t="s">
        <v>297</v>
      </c>
      <c r="C193" s="715"/>
      <c r="D193" s="715"/>
    </row>
    <row r="194" spans="1:4" ht="45.6" customHeight="1" x14ac:dyDescent="0.3">
      <c r="A194" s="358" t="s">
        <v>259</v>
      </c>
      <c r="B194" s="712" t="s">
        <v>463</v>
      </c>
      <c r="C194" s="724"/>
      <c r="D194" s="725"/>
    </row>
    <row r="195" spans="1:4" ht="15" customHeight="1" x14ac:dyDescent="0.3">
      <c r="B195" s="728"/>
      <c r="C195" s="729"/>
      <c r="D195" s="729"/>
    </row>
    <row r="196" spans="1:4" ht="46.8" x14ac:dyDescent="0.3">
      <c r="A196" s="293" t="s">
        <v>412</v>
      </c>
      <c r="B196" s="730"/>
      <c r="C196" s="377"/>
      <c r="D196" s="377"/>
    </row>
    <row r="197" spans="1:4" ht="45" x14ac:dyDescent="0.3">
      <c r="A197" s="317" t="s">
        <v>301</v>
      </c>
      <c r="B197" s="712" t="s">
        <v>410</v>
      </c>
      <c r="C197" s="722"/>
      <c r="D197" s="723"/>
    </row>
    <row r="198" spans="1:4" ht="15" x14ac:dyDescent="0.3">
      <c r="A198" s="317" t="s">
        <v>122</v>
      </c>
      <c r="B198" s="712" t="s">
        <v>302</v>
      </c>
      <c r="C198" s="722"/>
      <c r="D198" s="723"/>
    </row>
    <row r="199" spans="1:4" ht="60" x14ac:dyDescent="0.3">
      <c r="A199" s="317" t="s">
        <v>303</v>
      </c>
      <c r="B199" s="712" t="s">
        <v>391</v>
      </c>
      <c r="C199" s="722"/>
      <c r="D199" s="723"/>
    </row>
    <row r="200" spans="1:4" ht="15" x14ac:dyDescent="0.3">
      <c r="A200" s="317" t="s">
        <v>127</v>
      </c>
      <c r="B200" s="712" t="s">
        <v>304</v>
      </c>
      <c r="C200" s="722"/>
      <c r="D200" s="723"/>
    </row>
    <row r="201" spans="1:4" ht="45.6" customHeight="1" x14ac:dyDescent="0.3">
      <c r="A201" s="317" t="s">
        <v>259</v>
      </c>
      <c r="B201" s="712" t="s">
        <v>411</v>
      </c>
      <c r="C201" s="724"/>
      <c r="D201" s="725"/>
    </row>
    <row r="202" spans="1:4" ht="15" customHeight="1" x14ac:dyDescent="0.3">
      <c r="A202" s="319"/>
      <c r="B202" s="319"/>
      <c r="C202" s="316"/>
      <c r="D202" s="316"/>
    </row>
    <row r="203" spans="1:4" ht="67.2" customHeight="1" x14ac:dyDescent="0.3">
      <c r="A203" s="288" t="s">
        <v>415</v>
      </c>
      <c r="B203" s="726"/>
      <c r="C203" s="727"/>
      <c r="D203" s="727"/>
    </row>
    <row r="204" spans="1:4" ht="51" customHeight="1" x14ac:dyDescent="0.3">
      <c r="A204" s="703" t="s">
        <v>124</v>
      </c>
      <c r="B204" s="705" t="s">
        <v>416</v>
      </c>
      <c r="C204" s="706"/>
      <c r="D204" s="707"/>
    </row>
    <row r="205" spans="1:4" ht="14.4" customHeight="1" x14ac:dyDescent="0.3">
      <c r="A205" s="704"/>
      <c r="B205" s="705" t="s">
        <v>394</v>
      </c>
      <c r="C205" s="555"/>
      <c r="D205" s="708"/>
    </row>
    <row r="206" spans="1:4" ht="15.6" x14ac:dyDescent="0.3">
      <c r="A206" s="704"/>
      <c r="B206" s="709" t="s">
        <v>417</v>
      </c>
      <c r="C206" s="710"/>
      <c r="D206" s="711"/>
    </row>
    <row r="207" spans="1:4" ht="45.6" customHeight="1" x14ac:dyDescent="0.3">
      <c r="A207" s="704"/>
      <c r="B207" s="705" t="s">
        <v>423</v>
      </c>
      <c r="C207" s="706"/>
      <c r="D207" s="707"/>
    </row>
    <row r="208" spans="1:4" ht="47.4" customHeight="1" x14ac:dyDescent="0.3">
      <c r="A208" s="703" t="s">
        <v>124</v>
      </c>
      <c r="B208" s="712" t="s">
        <v>418</v>
      </c>
      <c r="C208" s="555"/>
      <c r="D208" s="708"/>
    </row>
    <row r="209" spans="1:4" ht="15.6" x14ac:dyDescent="0.3">
      <c r="A209" s="703"/>
      <c r="B209" s="712" t="s">
        <v>419</v>
      </c>
      <c r="C209" s="713"/>
      <c r="D209" s="714"/>
    </row>
    <row r="210" spans="1:4" ht="14.4" customHeight="1" x14ac:dyDescent="0.3">
      <c r="A210" s="703"/>
      <c r="B210" s="712" t="s">
        <v>420</v>
      </c>
      <c r="C210" s="555"/>
      <c r="D210" s="555"/>
    </row>
    <row r="211" spans="1:4" ht="31.2" customHeight="1" x14ac:dyDescent="0.3">
      <c r="A211" s="703"/>
      <c r="B211" s="712" t="s">
        <v>312</v>
      </c>
      <c r="C211" s="555"/>
      <c r="D211" s="555"/>
    </row>
    <row r="212" spans="1:4" ht="15" customHeight="1" x14ac:dyDescent="0.3">
      <c r="A212" s="774"/>
      <c r="B212" s="774"/>
      <c r="C212" s="774"/>
      <c r="D212" s="774"/>
    </row>
    <row r="213" spans="1:4" ht="136.80000000000001" customHeight="1" x14ac:dyDescent="0.3">
      <c r="A213" s="326" t="s">
        <v>421</v>
      </c>
      <c r="B213" s="702" t="s">
        <v>422</v>
      </c>
      <c r="C213" s="368"/>
      <c r="D213" s="368"/>
    </row>
    <row r="214" spans="1:4" ht="15" customHeight="1" x14ac:dyDescent="0.3">
      <c r="A214" s="426"/>
      <c r="B214" s="426"/>
      <c r="C214" s="426"/>
      <c r="D214" s="426"/>
    </row>
    <row r="215" spans="1:4" ht="31.2" x14ac:dyDescent="0.3">
      <c r="A215" s="291" t="s">
        <v>424</v>
      </c>
      <c r="B215" s="765"/>
      <c r="C215" s="765"/>
      <c r="D215" s="765"/>
    </row>
    <row r="216" spans="1:4" ht="15.6" x14ac:dyDescent="0.3">
      <c r="A216" s="323" t="s">
        <v>122</v>
      </c>
      <c r="B216" s="702" t="s">
        <v>296</v>
      </c>
      <c r="C216" s="715"/>
      <c r="D216" s="715"/>
    </row>
    <row r="217" spans="1:4" ht="15.6" x14ac:dyDescent="0.3">
      <c r="A217" s="323" t="s">
        <v>105</v>
      </c>
      <c r="B217" s="702" t="s">
        <v>292</v>
      </c>
      <c r="C217" s="715"/>
      <c r="D217" s="715"/>
    </row>
    <row r="218" spans="1:4" ht="15.6" x14ac:dyDescent="0.3">
      <c r="A218" s="323" t="s">
        <v>293</v>
      </c>
      <c r="B218" s="702" t="s">
        <v>292</v>
      </c>
      <c r="C218" s="715"/>
      <c r="D218" s="715"/>
    </row>
    <row r="219" spans="1:4" ht="15.6" x14ac:dyDescent="0.3">
      <c r="A219" s="323" t="s">
        <v>106</v>
      </c>
      <c r="B219" s="702" t="s">
        <v>292</v>
      </c>
      <c r="C219" s="715"/>
      <c r="D219" s="715"/>
    </row>
    <row r="220" spans="1:4" ht="15.6" x14ac:dyDescent="0.3">
      <c r="A220" s="323" t="s">
        <v>294</v>
      </c>
      <c r="B220" s="702" t="s">
        <v>292</v>
      </c>
      <c r="C220" s="715"/>
      <c r="D220" s="715"/>
    </row>
    <row r="221" spans="1:4" ht="15.6" x14ac:dyDescent="0.3">
      <c r="A221" s="323" t="s">
        <v>295</v>
      </c>
      <c r="B221" s="702" t="s">
        <v>292</v>
      </c>
      <c r="C221" s="715"/>
      <c r="D221" s="715"/>
    </row>
    <row r="222" spans="1:4" ht="15.6" x14ac:dyDescent="0.3">
      <c r="A222" s="323" t="s">
        <v>230</v>
      </c>
      <c r="B222" s="702" t="s">
        <v>292</v>
      </c>
      <c r="C222" s="715"/>
      <c r="D222" s="715"/>
    </row>
    <row r="223" spans="1:4" ht="30" x14ac:dyDescent="0.3">
      <c r="A223" s="358" t="s">
        <v>109</v>
      </c>
      <c r="B223" s="735" t="s">
        <v>467</v>
      </c>
      <c r="C223" s="735"/>
      <c r="D223" s="735"/>
    </row>
    <row r="224" spans="1:4" ht="15.6" x14ac:dyDescent="0.3">
      <c r="A224" s="323" t="s">
        <v>285</v>
      </c>
      <c r="B224" s="702" t="s">
        <v>292</v>
      </c>
      <c r="C224" s="715"/>
      <c r="D224" s="715"/>
    </row>
    <row r="225" spans="1:4" ht="15.6" x14ac:dyDescent="0.3">
      <c r="A225" s="323" t="s">
        <v>286</v>
      </c>
      <c r="B225" s="702" t="s">
        <v>292</v>
      </c>
      <c r="C225" s="715"/>
      <c r="D225" s="715"/>
    </row>
    <row r="226" spans="1:4" ht="15.6" x14ac:dyDescent="0.3">
      <c r="A226" s="323" t="s">
        <v>112</v>
      </c>
      <c r="B226" s="702" t="s">
        <v>292</v>
      </c>
      <c r="C226" s="715"/>
      <c r="D226" s="715"/>
    </row>
    <row r="227" spans="1:4" ht="15.6" customHeight="1" x14ac:dyDescent="0.3">
      <c r="A227" s="735" t="s">
        <v>265</v>
      </c>
      <c r="B227" s="702" t="s">
        <v>340</v>
      </c>
      <c r="C227" s="368"/>
      <c r="D227" s="368"/>
    </row>
    <row r="228" spans="1:4" ht="15.6" customHeight="1" x14ac:dyDescent="0.3">
      <c r="A228" s="735"/>
      <c r="B228" s="702" t="s">
        <v>114</v>
      </c>
      <c r="C228" s="368"/>
      <c r="D228" s="368"/>
    </row>
    <row r="229" spans="1:4" ht="15.6" x14ac:dyDescent="0.3">
      <c r="A229" s="323" t="s">
        <v>115</v>
      </c>
      <c r="B229" s="702" t="s">
        <v>292</v>
      </c>
      <c r="C229" s="715"/>
      <c r="D229" s="715"/>
    </row>
    <row r="230" spans="1:4" ht="15.6" x14ac:dyDescent="0.3">
      <c r="A230" s="323" t="s">
        <v>232</v>
      </c>
      <c r="B230" s="702" t="s">
        <v>292</v>
      </c>
      <c r="C230" s="715"/>
      <c r="D230" s="715"/>
    </row>
    <row r="231" spans="1:4" ht="45" x14ac:dyDescent="0.3">
      <c r="A231" s="358" t="s">
        <v>282</v>
      </c>
      <c r="B231" s="702" t="s">
        <v>297</v>
      </c>
      <c r="C231" s="715"/>
      <c r="D231" s="715"/>
    </row>
    <row r="232" spans="1:4" ht="31.2" x14ac:dyDescent="0.3">
      <c r="A232" s="360" t="s">
        <v>424</v>
      </c>
      <c r="B232" s="778"/>
      <c r="C232" s="778"/>
      <c r="D232" s="778"/>
    </row>
    <row r="233" spans="1:4" ht="44.4" customHeight="1" x14ac:dyDescent="0.3">
      <c r="A233" s="358" t="s">
        <v>259</v>
      </c>
      <c r="B233" s="702" t="s">
        <v>425</v>
      </c>
      <c r="C233" s="734"/>
      <c r="D233" s="734"/>
    </row>
    <row r="234" spans="1:4" ht="15" customHeight="1" x14ac:dyDescent="0.3">
      <c r="B234" s="728"/>
      <c r="C234" s="729"/>
      <c r="D234" s="729"/>
    </row>
    <row r="235" spans="1:4" ht="46.8" x14ac:dyDescent="0.3">
      <c r="A235" s="293" t="s">
        <v>426</v>
      </c>
      <c r="B235" s="730"/>
      <c r="C235" s="377"/>
      <c r="D235" s="377"/>
    </row>
    <row r="236" spans="1:4" ht="45" x14ac:dyDescent="0.3">
      <c r="A236" s="325" t="s">
        <v>301</v>
      </c>
      <c r="B236" s="712" t="s">
        <v>410</v>
      </c>
      <c r="C236" s="722"/>
      <c r="D236" s="723"/>
    </row>
    <row r="237" spans="1:4" ht="15" x14ac:dyDescent="0.3">
      <c r="A237" s="325" t="s">
        <v>122</v>
      </c>
      <c r="B237" s="712" t="s">
        <v>302</v>
      </c>
      <c r="C237" s="722"/>
      <c r="D237" s="723"/>
    </row>
    <row r="238" spans="1:4" ht="60" x14ac:dyDescent="0.3">
      <c r="A238" s="325" t="s">
        <v>303</v>
      </c>
      <c r="B238" s="712" t="s">
        <v>392</v>
      </c>
      <c r="C238" s="722"/>
      <c r="D238" s="723"/>
    </row>
    <row r="239" spans="1:4" ht="15" x14ac:dyDescent="0.3">
      <c r="A239" s="325" t="s">
        <v>127</v>
      </c>
      <c r="B239" s="712" t="s">
        <v>304</v>
      </c>
      <c r="C239" s="722"/>
      <c r="D239" s="723"/>
    </row>
    <row r="240" spans="1:4" ht="47.4" customHeight="1" x14ac:dyDescent="0.3">
      <c r="A240" s="325" t="s">
        <v>259</v>
      </c>
      <c r="B240" s="712" t="s">
        <v>427</v>
      </c>
      <c r="C240" s="724"/>
      <c r="D240" s="725"/>
    </row>
    <row r="241" spans="1:4" ht="15" customHeight="1" x14ac:dyDescent="0.3">
      <c r="A241" s="324"/>
      <c r="B241" s="773"/>
      <c r="C241" s="773"/>
      <c r="D241" s="773"/>
    </row>
    <row r="242" spans="1:4" ht="62.4" x14ac:dyDescent="0.3">
      <c r="A242" s="288" t="s">
        <v>428</v>
      </c>
      <c r="B242" s="726"/>
      <c r="C242" s="727"/>
      <c r="D242" s="727"/>
    </row>
    <row r="243" spans="1:4" ht="47.4" customHeight="1" x14ac:dyDescent="0.3">
      <c r="A243" s="772" t="s">
        <v>124</v>
      </c>
      <c r="B243" s="702" t="s">
        <v>429</v>
      </c>
      <c r="C243" s="715"/>
      <c r="D243" s="715"/>
    </row>
    <row r="244" spans="1:4" ht="46.2" customHeight="1" x14ac:dyDescent="0.3">
      <c r="A244" s="772"/>
      <c r="B244" s="702" t="s">
        <v>465</v>
      </c>
      <c r="C244" s="368"/>
      <c r="D244" s="368"/>
    </row>
    <row r="245" spans="1:4" ht="15.6" x14ac:dyDescent="0.3">
      <c r="A245" s="772"/>
      <c r="B245" s="766" t="s">
        <v>430</v>
      </c>
      <c r="C245" s="767"/>
      <c r="D245" s="767"/>
    </row>
    <row r="246" spans="1:4" ht="46.8" customHeight="1" x14ac:dyDescent="0.3">
      <c r="A246" s="772"/>
      <c r="B246" s="702" t="s">
        <v>431</v>
      </c>
      <c r="C246" s="715"/>
      <c r="D246" s="715"/>
    </row>
    <row r="247" spans="1:4" ht="46.8" customHeight="1" x14ac:dyDescent="0.3">
      <c r="A247" s="772"/>
      <c r="B247" s="702" t="s">
        <v>432</v>
      </c>
      <c r="C247" s="368"/>
      <c r="D247" s="368"/>
    </row>
    <row r="248" spans="1:4" ht="15.6" x14ac:dyDescent="0.3">
      <c r="A248" s="772"/>
      <c r="B248" s="702" t="s">
        <v>433</v>
      </c>
      <c r="C248" s="764"/>
      <c r="D248" s="764"/>
    </row>
    <row r="249" spans="1:4" x14ac:dyDescent="0.3">
      <c r="A249" s="772"/>
      <c r="B249" s="702" t="s">
        <v>434</v>
      </c>
      <c r="C249" s="368"/>
      <c r="D249" s="368"/>
    </row>
    <row r="250" spans="1:4" ht="30" customHeight="1" x14ac:dyDescent="0.3">
      <c r="A250" s="772"/>
      <c r="B250" s="702" t="s">
        <v>312</v>
      </c>
      <c r="C250" s="368"/>
      <c r="D250" s="368"/>
    </row>
    <row r="251" spans="1:4" ht="15" customHeight="1" x14ac:dyDescent="0.3">
      <c r="A251" s="322"/>
      <c r="B251" s="778"/>
      <c r="C251" s="778"/>
      <c r="D251" s="778"/>
    </row>
    <row r="252" spans="1:4" ht="75.599999999999994" customHeight="1" x14ac:dyDescent="0.3">
      <c r="A252" s="326" t="s">
        <v>435</v>
      </c>
      <c r="B252" s="702" t="s">
        <v>436</v>
      </c>
      <c r="C252" s="368"/>
      <c r="D252" s="368"/>
    </row>
  </sheetData>
  <sheetProtection sheet="1" objects="1" scenarios="1"/>
  <mergeCells count="261">
    <mergeCell ref="A243:A250"/>
    <mergeCell ref="B251:D251"/>
    <mergeCell ref="B72:D72"/>
    <mergeCell ref="B121:D121"/>
    <mergeCell ref="B154:D154"/>
    <mergeCell ref="B176:D176"/>
    <mergeCell ref="B232:D232"/>
    <mergeCell ref="B120:D120"/>
    <mergeCell ref="B164:D164"/>
    <mergeCell ref="B146:D146"/>
    <mergeCell ref="B185:D185"/>
    <mergeCell ref="B223:D223"/>
    <mergeCell ref="B249:D249"/>
    <mergeCell ref="B250:D250"/>
    <mergeCell ref="B97:D97"/>
    <mergeCell ref="B131:D131"/>
    <mergeCell ref="B170:D170"/>
    <mergeCell ref="A106:A110"/>
    <mergeCell ref="B117:D117"/>
    <mergeCell ref="B118:D118"/>
    <mergeCell ref="B119:D119"/>
    <mergeCell ref="B122:D122"/>
    <mergeCell ref="B139:D139"/>
    <mergeCell ref="B138:D138"/>
    <mergeCell ref="A15:D15"/>
    <mergeCell ref="A41:D41"/>
    <mergeCell ref="A103:D103"/>
    <mergeCell ref="A166:A173"/>
    <mergeCell ref="B241:D241"/>
    <mergeCell ref="A212:D212"/>
    <mergeCell ref="A214:D214"/>
    <mergeCell ref="B247:D247"/>
    <mergeCell ref="B248:D248"/>
    <mergeCell ref="B225:D225"/>
    <mergeCell ref="B226:D226"/>
    <mergeCell ref="B229:D229"/>
    <mergeCell ref="B230:D230"/>
    <mergeCell ref="A227:A228"/>
    <mergeCell ref="B227:D227"/>
    <mergeCell ref="B228:D228"/>
    <mergeCell ref="B231:D231"/>
    <mergeCell ref="B233:D233"/>
    <mergeCell ref="B215:D215"/>
    <mergeCell ref="B216:D216"/>
    <mergeCell ref="B222:D222"/>
    <mergeCell ref="B224:D224"/>
    <mergeCell ref="A55:A62"/>
    <mergeCell ref="A93:A100"/>
    <mergeCell ref="B252:D252"/>
    <mergeCell ref="B234:D234"/>
    <mergeCell ref="B235:D235"/>
    <mergeCell ref="B236:D236"/>
    <mergeCell ref="B237:D237"/>
    <mergeCell ref="B238:D238"/>
    <mergeCell ref="B239:D239"/>
    <mergeCell ref="B240:D240"/>
    <mergeCell ref="B242:D242"/>
    <mergeCell ref="B243:D243"/>
    <mergeCell ref="B244:D244"/>
    <mergeCell ref="B245:D245"/>
    <mergeCell ref="B246:D246"/>
    <mergeCell ref="B140:D140"/>
    <mergeCell ref="B141:D141"/>
    <mergeCell ref="B143:D143"/>
    <mergeCell ref="B161:D161"/>
    <mergeCell ref="B145:D145"/>
    <mergeCell ref="A150:A151"/>
    <mergeCell ref="B177:D177"/>
    <mergeCell ref="B178:D178"/>
    <mergeCell ref="B156:D156"/>
    <mergeCell ref="B171:D171"/>
    <mergeCell ref="B155:D155"/>
    <mergeCell ref="B165:D165"/>
    <mergeCell ref="B166:D166"/>
    <mergeCell ref="B167:D167"/>
    <mergeCell ref="B168:D168"/>
    <mergeCell ref="B172:D172"/>
    <mergeCell ref="B173:D173"/>
    <mergeCell ref="B175:D175"/>
    <mergeCell ref="B217:D217"/>
    <mergeCell ref="B218:D218"/>
    <mergeCell ref="B219:D219"/>
    <mergeCell ref="B220:D220"/>
    <mergeCell ref="B221:D221"/>
    <mergeCell ref="A127:A130"/>
    <mergeCell ref="A131:A134"/>
    <mergeCell ref="B153:D153"/>
    <mergeCell ref="B142:D142"/>
    <mergeCell ref="B135:D135"/>
    <mergeCell ref="B134:D134"/>
    <mergeCell ref="B136:D136"/>
    <mergeCell ref="B137:D137"/>
    <mergeCell ref="B128:D128"/>
    <mergeCell ref="B129:D129"/>
    <mergeCell ref="B130:D130"/>
    <mergeCell ref="B132:D132"/>
    <mergeCell ref="B144:D144"/>
    <mergeCell ref="A189:A190"/>
    <mergeCell ref="B189:D189"/>
    <mergeCell ref="B190:D190"/>
    <mergeCell ref="B193:D193"/>
    <mergeCell ref="B188:D188"/>
    <mergeCell ref="B169:D169"/>
    <mergeCell ref="B48:D48"/>
    <mergeCell ref="B150:D150"/>
    <mergeCell ref="B151:D151"/>
    <mergeCell ref="B191:D191"/>
    <mergeCell ref="B187:D187"/>
    <mergeCell ref="B149:D149"/>
    <mergeCell ref="B152:D152"/>
    <mergeCell ref="B147:D147"/>
    <mergeCell ref="B148:D148"/>
    <mergeCell ref="B179:D179"/>
    <mergeCell ref="B157:D157"/>
    <mergeCell ref="B158:D158"/>
    <mergeCell ref="B159:D159"/>
    <mergeCell ref="B133:D133"/>
    <mergeCell ref="B112:D112"/>
    <mergeCell ref="B115:D115"/>
    <mergeCell ref="B114:D114"/>
    <mergeCell ref="B116:D116"/>
    <mergeCell ref="B123:D123"/>
    <mergeCell ref="B124:D124"/>
    <mergeCell ref="B125:D125"/>
    <mergeCell ref="B126:D126"/>
    <mergeCell ref="B127:D127"/>
    <mergeCell ref="B113:D113"/>
    <mergeCell ref="B23:D23"/>
    <mergeCell ref="B24:D24"/>
    <mergeCell ref="B25:D25"/>
    <mergeCell ref="B26:D26"/>
    <mergeCell ref="B29:D29"/>
    <mergeCell ref="B27:D27"/>
    <mergeCell ref="B28:D28"/>
    <mergeCell ref="B40:D40"/>
    <mergeCell ref="B47:D47"/>
    <mergeCell ref="B95:D95"/>
    <mergeCell ref="B96:D96"/>
    <mergeCell ref="B98:D98"/>
    <mergeCell ref="B99:D99"/>
    <mergeCell ref="B100:D100"/>
    <mergeCell ref="B102:D102"/>
    <mergeCell ref="B109:D109"/>
    <mergeCell ref="B110:D110"/>
    <mergeCell ref="B59:D59"/>
    <mergeCell ref="B104:D104"/>
    <mergeCell ref="B105:D105"/>
    <mergeCell ref="B106:D106"/>
    <mergeCell ref="B107:D107"/>
    <mergeCell ref="B108:D108"/>
    <mergeCell ref="B93:D93"/>
    <mergeCell ref="B94:D94"/>
    <mergeCell ref="B64:D64"/>
    <mergeCell ref="B84:D84"/>
    <mergeCell ref="B85:D85"/>
    <mergeCell ref="B86:D86"/>
    <mergeCell ref="B88:D88"/>
    <mergeCell ref="B89:D89"/>
    <mergeCell ref="B91:D91"/>
    <mergeCell ref="B90:D90"/>
    <mergeCell ref="B76:D76"/>
    <mergeCell ref="B82:D82"/>
    <mergeCell ref="B83:D83"/>
    <mergeCell ref="B51:D51"/>
    <mergeCell ref="B52:D52"/>
    <mergeCell ref="B53:D53"/>
    <mergeCell ref="B54:D54"/>
    <mergeCell ref="B55:D55"/>
    <mergeCell ref="B56:D56"/>
    <mergeCell ref="B57:D57"/>
    <mergeCell ref="B58:D58"/>
    <mergeCell ref="B61:D61"/>
    <mergeCell ref="B60:D60"/>
    <mergeCell ref="B77:D77"/>
    <mergeCell ref="B78:D78"/>
    <mergeCell ref="B80:D80"/>
    <mergeCell ref="B79:D79"/>
    <mergeCell ref="A11:A13"/>
    <mergeCell ref="B17:D17"/>
    <mergeCell ref="B18:D18"/>
    <mergeCell ref="B46:D46"/>
    <mergeCell ref="B42:D42"/>
    <mergeCell ref="B43:D43"/>
    <mergeCell ref="B44:D44"/>
    <mergeCell ref="B45:D45"/>
    <mergeCell ref="B31:D31"/>
    <mergeCell ref="B32:D32"/>
    <mergeCell ref="B34:D34"/>
    <mergeCell ref="B30:D30"/>
    <mergeCell ref="B33:D33"/>
    <mergeCell ref="B36:D36"/>
    <mergeCell ref="B37:D37"/>
    <mergeCell ref="B38:D38"/>
    <mergeCell ref="B16:D16"/>
    <mergeCell ref="A31:A38"/>
    <mergeCell ref="B35:D35"/>
    <mergeCell ref="B19:D19"/>
    <mergeCell ref="B21:D21"/>
    <mergeCell ref="B20:D20"/>
    <mergeCell ref="B22:D22"/>
    <mergeCell ref="B39:D39"/>
    <mergeCell ref="B2:D2"/>
    <mergeCell ref="B3:D3"/>
    <mergeCell ref="B4:D4"/>
    <mergeCell ref="B5:D5"/>
    <mergeCell ref="B6:D6"/>
    <mergeCell ref="B7:D7"/>
    <mergeCell ref="B8:D8"/>
    <mergeCell ref="B11:D11"/>
    <mergeCell ref="B14:D14"/>
    <mergeCell ref="B12:D12"/>
    <mergeCell ref="B13:D13"/>
    <mergeCell ref="B49:D49"/>
    <mergeCell ref="B69:D69"/>
    <mergeCell ref="B68:D68"/>
    <mergeCell ref="B70:D70"/>
    <mergeCell ref="B71:D71"/>
    <mergeCell ref="B73:D73"/>
    <mergeCell ref="B74:D74"/>
    <mergeCell ref="B75:D75"/>
    <mergeCell ref="B62:D62"/>
    <mergeCell ref="B67:D67"/>
    <mergeCell ref="B66:D66"/>
    <mergeCell ref="B65:D65"/>
    <mergeCell ref="B63:D63"/>
    <mergeCell ref="B50:D50"/>
    <mergeCell ref="B192:D192"/>
    <mergeCell ref="A77:A80"/>
    <mergeCell ref="B81:D81"/>
    <mergeCell ref="B197:D197"/>
    <mergeCell ref="B198:D198"/>
    <mergeCell ref="B199:D199"/>
    <mergeCell ref="B200:D200"/>
    <mergeCell ref="B201:D201"/>
    <mergeCell ref="B203:D203"/>
    <mergeCell ref="B194:D194"/>
    <mergeCell ref="B195:D195"/>
    <mergeCell ref="B196:D196"/>
    <mergeCell ref="B184:D184"/>
    <mergeCell ref="B186:D186"/>
    <mergeCell ref="B180:D180"/>
    <mergeCell ref="B181:D181"/>
    <mergeCell ref="B182:D182"/>
    <mergeCell ref="B183:D183"/>
    <mergeCell ref="B162:D162"/>
    <mergeCell ref="B160:D160"/>
    <mergeCell ref="B111:D111"/>
    <mergeCell ref="B92:D92"/>
    <mergeCell ref="B87:D87"/>
    <mergeCell ref="B163:D163"/>
    <mergeCell ref="B213:D213"/>
    <mergeCell ref="A204:A207"/>
    <mergeCell ref="B204:D204"/>
    <mergeCell ref="B205:D205"/>
    <mergeCell ref="B206:D206"/>
    <mergeCell ref="B207:D207"/>
    <mergeCell ref="A208:A211"/>
    <mergeCell ref="B208:D208"/>
    <mergeCell ref="B209:D209"/>
    <mergeCell ref="B210:D210"/>
    <mergeCell ref="B211:D211"/>
  </mergeCells>
  <pageMargins left="0.7" right="0.7" top="0.75" bottom="0.75" header="0.3" footer="0.3"/>
  <pageSetup scale="84" orientation="portrait" r:id="rId1"/>
  <headerFooter>
    <oddHeader>&amp;C&amp;"-,Bold"&amp;14Transition Services File Directions</oddHeader>
    <oddFooter>&amp;R&amp;P</oddFooter>
  </headerFooter>
  <rowBreaks count="3" manualBreakCount="3">
    <brk id="22" max="4" man="1"/>
    <brk id="91" max="4" man="1"/>
    <brk id="120"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9" sqref="C9"/>
    </sheetView>
  </sheetViews>
  <sheetFormatPr defaultRowHeight="14.4" x14ac:dyDescent="0.3"/>
  <cols>
    <col min="1" max="1" width="38.6640625" customWidth="1"/>
    <col min="2" max="2" width="20" customWidth="1"/>
    <col min="3" max="3" width="49.88671875" customWidth="1"/>
  </cols>
  <sheetData>
    <row r="1" spans="1:4" x14ac:dyDescent="0.3">
      <c r="A1" s="4" t="s">
        <v>215</v>
      </c>
      <c r="B1" s="4" t="s">
        <v>216</v>
      </c>
      <c r="C1" t="s">
        <v>217</v>
      </c>
      <c r="D1" t="s">
        <v>127</v>
      </c>
    </row>
    <row r="2" spans="1:4" x14ac:dyDescent="0.3">
      <c r="A2" s="4" t="s">
        <v>220</v>
      </c>
      <c r="B2" s="4" t="s">
        <v>221</v>
      </c>
      <c r="C2" t="s">
        <v>219</v>
      </c>
      <c r="D2" s="195">
        <v>1200</v>
      </c>
    </row>
    <row r="3" spans="1:4" x14ac:dyDescent="0.3">
      <c r="A3" s="4" t="s">
        <v>370</v>
      </c>
      <c r="B3" s="4" t="s">
        <v>374</v>
      </c>
      <c r="C3" t="s">
        <v>218</v>
      </c>
      <c r="D3" s="195">
        <v>300</v>
      </c>
    </row>
    <row r="4" spans="1:4" x14ac:dyDescent="0.3">
      <c r="A4" s="4" t="s">
        <v>371</v>
      </c>
      <c r="B4" s="4" t="s">
        <v>375</v>
      </c>
      <c r="C4" t="s">
        <v>313</v>
      </c>
      <c r="D4" s="195">
        <v>300</v>
      </c>
    </row>
    <row r="5" spans="1:4" x14ac:dyDescent="0.3">
      <c r="A5" s="4" t="s">
        <v>372</v>
      </c>
      <c r="B5" s="4" t="s">
        <v>376</v>
      </c>
      <c r="C5" t="s">
        <v>448</v>
      </c>
      <c r="D5" s="195">
        <v>600</v>
      </c>
    </row>
    <row r="6" spans="1:4" x14ac:dyDescent="0.3">
      <c r="A6" s="4" t="s">
        <v>373</v>
      </c>
      <c r="B6" s="4" t="s">
        <v>377</v>
      </c>
      <c r="C6" t="s">
        <v>94</v>
      </c>
      <c r="D6" s="195">
        <v>1500</v>
      </c>
    </row>
    <row r="7" spans="1:4" x14ac:dyDescent="0.3">
      <c r="C7" t="s">
        <v>390</v>
      </c>
      <c r="D7" s="195">
        <v>200</v>
      </c>
    </row>
    <row r="8" spans="1:4" x14ac:dyDescent="0.3">
      <c r="C8" t="s">
        <v>391</v>
      </c>
      <c r="D8" s="195">
        <v>200</v>
      </c>
    </row>
    <row r="9" spans="1:4" x14ac:dyDescent="0.3">
      <c r="C9" t="s">
        <v>392</v>
      </c>
      <c r="D9" s="195">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5"/>
  <sheetViews>
    <sheetView workbookViewId="0">
      <selection activeCell="H28" sqref="H28"/>
    </sheetView>
  </sheetViews>
  <sheetFormatPr defaultRowHeight="14.4" x14ac:dyDescent="0.3"/>
  <cols>
    <col min="6" max="6" width="9.44140625" bestFit="1" customWidth="1"/>
    <col min="7" max="7" width="10.44140625" bestFit="1" customWidth="1"/>
  </cols>
  <sheetData>
    <row r="1" spans="1:7" x14ac:dyDescent="0.3">
      <c r="A1" t="s">
        <v>132</v>
      </c>
      <c r="B1" t="s">
        <v>133</v>
      </c>
      <c r="C1" t="s">
        <v>134</v>
      </c>
      <c r="E1" s="38" t="s">
        <v>128</v>
      </c>
      <c r="F1" s="39">
        <v>43647</v>
      </c>
      <c r="G1" s="9">
        <v>43738</v>
      </c>
    </row>
    <row r="2" spans="1:7" x14ac:dyDescent="0.3">
      <c r="A2" t="s">
        <v>135</v>
      </c>
      <c r="B2" t="s">
        <v>136</v>
      </c>
      <c r="C2" t="s">
        <v>137</v>
      </c>
      <c r="E2" s="38" t="s">
        <v>129</v>
      </c>
      <c r="F2" s="39">
        <v>43739</v>
      </c>
      <c r="G2" s="9">
        <v>43830</v>
      </c>
    </row>
    <row r="3" spans="1:7" x14ac:dyDescent="0.3">
      <c r="B3" t="s">
        <v>138</v>
      </c>
      <c r="E3" s="38" t="s">
        <v>130</v>
      </c>
      <c r="F3" s="39">
        <v>43831</v>
      </c>
      <c r="G3" s="9">
        <v>43921</v>
      </c>
    </row>
    <row r="4" spans="1:7" x14ac:dyDescent="0.3">
      <c r="A4" t="s">
        <v>139</v>
      </c>
      <c r="E4" s="38" t="s">
        <v>131</v>
      </c>
      <c r="F4" s="39">
        <v>43922</v>
      </c>
      <c r="G4" s="9">
        <v>44012</v>
      </c>
    </row>
    <row r="5" spans="1:7" x14ac:dyDescent="0.3">
      <c r="A5" t="s">
        <v>140</v>
      </c>
      <c r="E5" s="38" t="s">
        <v>126</v>
      </c>
      <c r="F5" s="39">
        <v>44013</v>
      </c>
      <c r="G5" s="9">
        <v>44073</v>
      </c>
    </row>
  </sheetData>
  <sheetProtection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24"/>
  <sheetViews>
    <sheetView zoomScaleNormal="100" workbookViewId="0">
      <selection activeCell="D134" sqref="D134:E134"/>
    </sheetView>
  </sheetViews>
  <sheetFormatPr defaultColWidth="0" defaultRowHeight="14.4" zeroHeight="1" x14ac:dyDescent="0.3"/>
  <cols>
    <col min="1" max="1" width="9.109375" customWidth="1"/>
    <col min="2" max="2" width="17.109375" customWidth="1"/>
    <col min="3" max="3" width="17" customWidth="1"/>
    <col min="4" max="4" width="19.77734375" customWidth="1"/>
    <col min="5" max="5" width="9.44140625" customWidth="1"/>
    <col min="6" max="7" width="9.109375" customWidth="1"/>
    <col min="8" max="8" width="10.5546875" customWidth="1"/>
    <col min="9" max="9" width="7.109375" customWidth="1"/>
    <col min="10" max="10" width="10.44140625" customWidth="1"/>
    <col min="11" max="11" width="2.5546875" customWidth="1"/>
    <col min="12" max="16384" width="9.109375" hidden="1"/>
  </cols>
  <sheetData>
    <row r="1" spans="1:10" ht="22.2" customHeight="1" x14ac:dyDescent="0.3">
      <c r="A1" s="464" t="s">
        <v>368</v>
      </c>
      <c r="B1" s="465"/>
      <c r="C1" s="465"/>
      <c r="D1" s="465"/>
      <c r="E1" s="465"/>
      <c r="F1" s="465"/>
      <c r="G1" s="465"/>
      <c r="H1" s="465"/>
      <c r="I1" s="465"/>
      <c r="J1" s="465"/>
    </row>
    <row r="2" spans="1:10" ht="24.6" customHeight="1" x14ac:dyDescent="0.3">
      <c r="A2" s="466" t="s">
        <v>400</v>
      </c>
      <c r="B2" s="467"/>
      <c r="C2" s="467"/>
      <c r="D2" s="467"/>
      <c r="E2" s="467"/>
      <c r="F2" s="467"/>
      <c r="G2" s="467"/>
      <c r="H2" s="467"/>
      <c r="I2" s="467"/>
      <c r="J2" s="467"/>
    </row>
    <row r="3" spans="1:10" x14ac:dyDescent="0.3">
      <c r="A3" s="426" t="s">
        <v>233</v>
      </c>
      <c r="B3" s="426"/>
      <c r="C3" s="426"/>
      <c r="D3" s="426"/>
      <c r="E3" s="426"/>
      <c r="F3" s="426"/>
      <c r="G3" s="426"/>
      <c r="H3" s="426"/>
      <c r="I3" s="426"/>
      <c r="J3" s="426"/>
    </row>
    <row r="4" spans="1:10" x14ac:dyDescent="0.3">
      <c r="C4" s="8"/>
    </row>
    <row r="5" spans="1:10" ht="15" customHeight="1" x14ac:dyDescent="0.3">
      <c r="A5" s="471" t="s">
        <v>170</v>
      </c>
      <c r="B5" s="472"/>
      <c r="C5" s="264" t="str">
        <f>IF(ISBLANK('Student Info '!J6),"Enter in Student Info Tab",'Student Info '!J6)</f>
        <v>Enter in Student Info Tab</v>
      </c>
      <c r="H5" s="118" t="s">
        <v>164</v>
      </c>
      <c r="I5" s="422" t="str">
        <f>IF(ISBLANK('Student Info '!C6),"Enter in Student Info Tab",'Student Info '!C6)</f>
        <v>Enter in Student Info Tab</v>
      </c>
      <c r="J5" s="423"/>
    </row>
    <row r="6" spans="1:10" x14ac:dyDescent="0.3">
      <c r="A6" s="118"/>
      <c r="B6" s="107"/>
      <c r="C6" s="50"/>
      <c r="H6" s="118"/>
      <c r="I6" s="106"/>
      <c r="J6" s="107"/>
    </row>
    <row r="7" spans="1:10" x14ac:dyDescent="0.3">
      <c r="A7" s="30" t="s">
        <v>0</v>
      </c>
      <c r="B7" s="64" t="str">
        <f>IF(ISBLANK('Student Info '!C4),"Enter in Student Info Tab",'Student Info '!C4)</f>
        <v>Enter in Student Info Tab</v>
      </c>
      <c r="C7" s="46" t="str">
        <f>IF(ISBLANK('Student Info '!J4),"Enter in Student Info Tab",'Student Info '!J4)</f>
        <v>Enter in Student Info Tab</v>
      </c>
      <c r="D7" s="117" t="str">
        <f>IF(ISBLANK('Student Info '!C5),"Enter in Student Info Tab",'Student Info '!C5)</f>
        <v>Enter in Student Info Tab</v>
      </c>
      <c r="E7" s="150"/>
      <c r="F7" s="40"/>
      <c r="G7" s="471" t="s">
        <v>163</v>
      </c>
      <c r="H7" s="472"/>
      <c r="I7" s="422" t="str">
        <f>IF(ISBLANK('Student Info '!J5),"Enter in Student Info Tab",'Student Info '!J5)</f>
        <v>Enter in Student Info Tab</v>
      </c>
      <c r="J7" s="423"/>
    </row>
    <row r="8" spans="1:10" x14ac:dyDescent="0.3">
      <c r="A8" s="477" t="s">
        <v>147</v>
      </c>
      <c r="B8" s="478"/>
      <c r="C8" s="423" t="str">
        <f>IF(ISBLANK('Student Info '!C7),"Enter in Student Info Tab",'Student Info '!C7)</f>
        <v>Enter in Student Info Tab</v>
      </c>
      <c r="D8" s="423"/>
      <c r="E8" s="479" t="s">
        <v>148</v>
      </c>
      <c r="F8" s="377"/>
      <c r="G8" s="423" t="str">
        <f>IF(ISBLANK('Student Info '!J7),"Enter in Student Info Tab",'Student Info '!J7)</f>
        <v>Enter in Student Info Tab</v>
      </c>
      <c r="H8" s="423"/>
      <c r="I8" s="423"/>
      <c r="J8" s="423"/>
    </row>
    <row r="9" spans="1:10" x14ac:dyDescent="0.3">
      <c r="A9" s="401" t="s">
        <v>120</v>
      </c>
      <c r="B9" s="377"/>
      <c r="C9" s="69" t="str">
        <f>IF(ISBLANK('Student Info '!C8),"Enter in Student Info Tab",'Student Info '!C8)</f>
        <v>Enter in Student Info Tab</v>
      </c>
      <c r="D9" s="280" t="str">
        <f>IF(ISBLANK('Student Info '!J8),"Enter in Student Info Tab",'Student Info '!J8)</f>
        <v>Enter in Student Info Tab</v>
      </c>
      <c r="E9" s="427" t="s">
        <v>5</v>
      </c>
      <c r="F9" s="472"/>
      <c r="G9" s="450" t="str">
        <f>IF(ISBLANK('Student Info '!C9),"Enter in Student Info Tab",'Student Info '!C9)</f>
        <v>Enter in Student Info Tab</v>
      </c>
      <c r="H9" s="450"/>
      <c r="I9" s="451" t="str">
        <f>IF(ISBLANK('Student Info '!J9),"Enter in Student Info Tab",'Student Info '!J9)</f>
        <v>Enter in Student Info Tab</v>
      </c>
      <c r="J9" s="451"/>
    </row>
    <row r="10" spans="1:10" x14ac:dyDescent="0.3">
      <c r="A10" s="35"/>
      <c r="B10" s="48"/>
      <c r="C10" s="58"/>
      <c r="D10" s="58"/>
      <c r="E10" s="57"/>
      <c r="F10" s="62"/>
      <c r="G10" s="50"/>
      <c r="H10" s="50"/>
      <c r="I10" s="50"/>
      <c r="J10" s="50"/>
    </row>
    <row r="11" spans="1:10" x14ac:dyDescent="0.3"/>
    <row r="12" spans="1:10" ht="15.6" x14ac:dyDescent="0.3">
      <c r="A12" s="47" t="s">
        <v>3</v>
      </c>
      <c r="B12" s="68"/>
      <c r="C12" s="265" t="s">
        <v>155</v>
      </c>
      <c r="D12" s="65" t="str">
        <f>IF(ISBLANK('Student Info '!D15),"Enter in Student Info Tab",'Student Info '!D15)</f>
        <v>Enter in Student Info Tab</v>
      </c>
      <c r="E12" s="265" t="s">
        <v>156</v>
      </c>
      <c r="F12" s="422" t="str">
        <f>IF(ISBLANK('Student Info '!F15),"Enter in Student Info Tab",'Student Info '!F15)</f>
        <v>Enter in Student Info Tab</v>
      </c>
      <c r="G12" s="453"/>
      <c r="H12" s="453"/>
      <c r="I12" s="66" t="s">
        <v>157</v>
      </c>
      <c r="J12" s="273" t="str">
        <f>IF(ISBLANK('Student Info '!J15),"Enter in Student Info Tab",'Student Info '!J15)</f>
        <v>Enter in Student Info Tab</v>
      </c>
    </row>
    <row r="13" spans="1:10" ht="18.75" customHeight="1" x14ac:dyDescent="0.3">
      <c r="A13" s="68"/>
      <c r="B13" s="68"/>
      <c r="C13" s="265" t="s">
        <v>158</v>
      </c>
      <c r="D13" s="422" t="str">
        <f>IF(ISBLANK('Student Info '!D16),"Enter in Student Info Tab",'Student Info '!D16)</f>
        <v>Enter in Student Info Tab</v>
      </c>
      <c r="E13" s="422"/>
      <c r="F13" s="63" t="s">
        <v>159</v>
      </c>
      <c r="G13" s="274" t="str">
        <f>IF(ISBLANK('Student Info '!G16),"Enter in Student Info Tab",'Student Info '!G16)</f>
        <v>KY</v>
      </c>
      <c r="H13" s="56" t="s">
        <v>161</v>
      </c>
      <c r="I13" s="454" t="str">
        <f>IF(ISBLANK('Student Info '!I16),"Enter in Student Info Tab",'Student Info '!I16)</f>
        <v>Enter in Student Info Tab</v>
      </c>
      <c r="J13" s="423"/>
    </row>
    <row r="14" spans="1:10" ht="18.75" customHeight="1" x14ac:dyDescent="0.3">
      <c r="A14" s="47" t="s">
        <v>227</v>
      </c>
      <c r="B14" s="68"/>
      <c r="C14" s="272" t="str">
        <f>IF(ISBLANK('Student Info '!C12),"Enter in Student Info Tab",'Student Info '!C12)</f>
        <v>Enter in Student Info Tab</v>
      </c>
      <c r="D14" s="47" t="s">
        <v>226</v>
      </c>
      <c r="E14" s="473" t="str">
        <f>IF(ISBLANK('Student Info '!C13),"Enter in Student Info Tab",'Student Info '!C13)</f>
        <v>Enter in Student Info Tab</v>
      </c>
      <c r="F14" s="473"/>
    </row>
    <row r="15" spans="1:10" ht="15.6" x14ac:dyDescent="0.3">
      <c r="A15" s="47" t="s">
        <v>171</v>
      </c>
      <c r="B15" s="68"/>
      <c r="C15" s="268"/>
      <c r="D15" s="267"/>
      <c r="E15" s="267"/>
      <c r="F15" s="267"/>
    </row>
    <row r="16" spans="1:10" ht="15.6" x14ac:dyDescent="0.3">
      <c r="A16" s="47" t="s">
        <v>178</v>
      </c>
      <c r="B16" s="68"/>
      <c r="C16" s="270"/>
      <c r="D16" s="72"/>
      <c r="E16" s="468"/>
      <c r="F16" s="469"/>
    </row>
    <row r="17" spans="1:10" ht="15.6" x14ac:dyDescent="0.3">
      <c r="A17" s="266" t="s">
        <v>4</v>
      </c>
      <c r="B17" s="68"/>
      <c r="D17" s="487"/>
      <c r="E17" s="487"/>
      <c r="F17" s="263"/>
    </row>
    <row r="18" spans="1:10" ht="15.6" x14ac:dyDescent="0.3">
      <c r="A18" s="49"/>
      <c r="B18" s="68"/>
      <c r="D18" s="72"/>
      <c r="E18" s="72"/>
      <c r="F18" s="71"/>
    </row>
    <row r="19" spans="1:10" ht="15.6" x14ac:dyDescent="0.3">
      <c r="A19" s="49"/>
      <c r="B19" s="68"/>
      <c r="D19" s="72"/>
      <c r="E19" s="72"/>
      <c r="F19" s="71"/>
    </row>
    <row r="20" spans="1:10" ht="18" x14ac:dyDescent="0.35">
      <c r="A20" s="15" t="s">
        <v>208</v>
      </c>
      <c r="B20" s="281"/>
      <c r="D20" s="72"/>
      <c r="E20" s="72"/>
      <c r="F20" s="71"/>
    </row>
    <row r="21" spans="1:10" ht="239.4" customHeight="1" x14ac:dyDescent="0.3">
      <c r="A21" s="474" t="s">
        <v>237</v>
      </c>
      <c r="B21" s="475"/>
      <c r="C21" s="475"/>
      <c r="D21" s="476"/>
      <c r="E21" s="476"/>
      <c r="F21" s="476"/>
      <c r="G21" s="476"/>
      <c r="H21" s="476"/>
      <c r="I21" s="476"/>
      <c r="J21" s="476"/>
    </row>
    <row r="22" spans="1:10" ht="18" x14ac:dyDescent="0.3">
      <c r="A22" s="15"/>
    </row>
    <row r="23" spans="1:10" ht="18" x14ac:dyDescent="0.3">
      <c r="A23" s="15" t="s">
        <v>179</v>
      </c>
    </row>
    <row r="24" spans="1:10" x14ac:dyDescent="0.3">
      <c r="A24" s="73" t="s">
        <v>6</v>
      </c>
      <c r="B24" s="4"/>
      <c r="C24" s="4"/>
      <c r="D24" s="4"/>
      <c r="E24" s="4"/>
      <c r="F24" s="4"/>
      <c r="G24" s="4"/>
      <c r="H24" s="4"/>
      <c r="I24" s="4"/>
      <c r="J24" s="4"/>
    </row>
    <row r="25" spans="1:10" ht="16.2" thickBot="1" x14ac:dyDescent="0.35">
      <c r="A25" s="5"/>
      <c r="G25" s="24"/>
    </row>
    <row r="26" spans="1:10" ht="162" customHeight="1" x14ac:dyDescent="0.3">
      <c r="A26" s="411" t="s">
        <v>235</v>
      </c>
      <c r="B26" s="411"/>
      <c r="C26" s="411"/>
      <c r="D26" s="413"/>
      <c r="E26" s="414"/>
      <c r="F26" s="414"/>
      <c r="G26" s="414"/>
      <c r="H26" s="414"/>
      <c r="I26" s="414"/>
      <c r="J26" s="415"/>
    </row>
    <row r="27" spans="1:10" ht="18" customHeight="1" x14ac:dyDescent="0.3">
      <c r="A27" s="411"/>
      <c r="B27" s="411"/>
      <c r="C27" s="411"/>
      <c r="D27" s="416"/>
      <c r="E27" s="417"/>
      <c r="F27" s="417"/>
      <c r="G27" s="417"/>
      <c r="H27" s="417"/>
      <c r="I27" s="417"/>
      <c r="J27" s="418"/>
    </row>
    <row r="28" spans="1:10" x14ac:dyDescent="0.3">
      <c r="A28" s="480"/>
      <c r="B28" s="480"/>
      <c r="C28" s="480"/>
      <c r="D28" s="481"/>
      <c r="E28" s="482"/>
      <c r="F28" s="482"/>
      <c r="G28" s="482"/>
      <c r="H28" s="482"/>
      <c r="I28" s="482"/>
      <c r="J28" s="483"/>
    </row>
    <row r="29" spans="1:10" x14ac:dyDescent="0.3">
      <c r="A29" s="480"/>
      <c r="B29" s="480"/>
      <c r="C29" s="480"/>
      <c r="D29" s="481"/>
      <c r="E29" s="482"/>
      <c r="F29" s="482"/>
      <c r="G29" s="482"/>
      <c r="H29" s="482"/>
      <c r="I29" s="482"/>
      <c r="J29" s="483"/>
    </row>
    <row r="30" spans="1:10" x14ac:dyDescent="0.3">
      <c r="A30" s="480"/>
      <c r="B30" s="480"/>
      <c r="C30" s="480"/>
      <c r="D30" s="481"/>
      <c r="E30" s="482"/>
      <c r="F30" s="482"/>
      <c r="G30" s="482"/>
      <c r="H30" s="482"/>
      <c r="I30" s="482"/>
      <c r="J30" s="483"/>
    </row>
    <row r="31" spans="1:10" x14ac:dyDescent="0.3">
      <c r="A31" s="480"/>
      <c r="B31" s="480"/>
      <c r="C31" s="480"/>
      <c r="D31" s="481"/>
      <c r="E31" s="482"/>
      <c r="F31" s="482"/>
      <c r="G31" s="482"/>
      <c r="H31" s="482"/>
      <c r="I31" s="482"/>
      <c r="J31" s="483"/>
    </row>
    <row r="32" spans="1:10" ht="15" thickBot="1" x14ac:dyDescent="0.35">
      <c r="A32" s="480"/>
      <c r="B32" s="480"/>
      <c r="C32" s="480"/>
      <c r="D32" s="484"/>
      <c r="E32" s="485"/>
      <c r="F32" s="485"/>
      <c r="G32" s="485"/>
      <c r="H32" s="485"/>
      <c r="I32" s="485"/>
      <c r="J32" s="486"/>
    </row>
    <row r="33" spans="1:10" ht="18" customHeight="1" x14ac:dyDescent="0.3">
      <c r="A33" s="15" t="s">
        <v>180</v>
      </c>
    </row>
    <row r="34" spans="1:10" ht="33.6" customHeight="1" x14ac:dyDescent="0.3">
      <c r="A34" s="488" t="s">
        <v>189</v>
      </c>
      <c r="B34" s="489"/>
      <c r="C34" s="489"/>
      <c r="D34" s="489"/>
      <c r="E34" s="489"/>
      <c r="F34" s="489"/>
      <c r="G34" s="489"/>
      <c r="H34" s="489"/>
      <c r="I34" s="489"/>
      <c r="J34" s="489"/>
    </row>
    <row r="35" spans="1:10" ht="18" x14ac:dyDescent="0.3">
      <c r="A35" s="16" t="s">
        <v>7</v>
      </c>
    </row>
    <row r="36" spans="1:10" ht="15.75" customHeight="1" thickBot="1" x14ac:dyDescent="0.35">
      <c r="A36" s="470"/>
      <c r="B36" s="470"/>
      <c r="C36" s="470"/>
      <c r="D36" s="470"/>
      <c r="E36" s="470"/>
      <c r="F36" s="470"/>
      <c r="G36" s="470"/>
      <c r="H36" s="470"/>
      <c r="I36" s="470"/>
      <c r="J36" s="470"/>
    </row>
    <row r="37" spans="1:10" ht="162" customHeight="1" thickBot="1" x14ac:dyDescent="0.35">
      <c r="A37" s="470" t="s">
        <v>8</v>
      </c>
      <c r="B37" s="470"/>
      <c r="C37" s="470"/>
      <c r="D37" s="434"/>
      <c r="E37" s="435"/>
      <c r="F37" s="435"/>
      <c r="G37" s="435"/>
      <c r="H37" s="435"/>
      <c r="I37" s="435"/>
      <c r="J37" s="436"/>
    </row>
    <row r="38" spans="1:10" ht="162" customHeight="1" thickBot="1" x14ac:dyDescent="0.35">
      <c r="A38" s="411" t="s">
        <v>172</v>
      </c>
      <c r="B38" s="411"/>
      <c r="C38" s="411"/>
      <c r="D38" s="434"/>
      <c r="E38" s="435"/>
      <c r="F38" s="435"/>
      <c r="G38" s="435"/>
      <c r="H38" s="435"/>
      <c r="I38" s="435"/>
      <c r="J38" s="436"/>
    </row>
    <row r="39" spans="1:10" ht="145.05000000000001" customHeight="1" thickBot="1" x14ac:dyDescent="0.35">
      <c r="A39" s="411" t="s">
        <v>363</v>
      </c>
      <c r="B39" s="411"/>
      <c r="C39" s="411"/>
      <c r="D39" s="434"/>
      <c r="E39" s="435"/>
      <c r="F39" s="435"/>
      <c r="G39" s="435"/>
      <c r="H39" s="435"/>
      <c r="I39" s="435"/>
      <c r="J39" s="436"/>
    </row>
    <row r="40" spans="1:10" ht="145.05000000000001" customHeight="1" thickBot="1" x14ac:dyDescent="0.35">
      <c r="A40" s="411" t="s">
        <v>173</v>
      </c>
      <c r="B40" s="411"/>
      <c r="C40" s="411"/>
      <c r="D40" s="434"/>
      <c r="E40" s="435"/>
      <c r="F40" s="435"/>
      <c r="G40" s="435"/>
      <c r="H40" s="435"/>
      <c r="I40" s="435"/>
      <c r="J40" s="436"/>
    </row>
    <row r="41" spans="1:10" ht="145.05000000000001" customHeight="1" thickBot="1" x14ac:dyDescent="0.35">
      <c r="A41" s="411" t="s">
        <v>188</v>
      </c>
      <c r="B41" s="411"/>
      <c r="C41" s="411"/>
      <c r="D41" s="431"/>
      <c r="E41" s="432"/>
      <c r="F41" s="432"/>
      <c r="G41" s="432"/>
      <c r="H41" s="432"/>
      <c r="I41" s="432"/>
      <c r="J41" s="433"/>
    </row>
    <row r="42" spans="1:10" ht="145.05000000000001" customHeight="1" thickBot="1" x14ac:dyDescent="0.35">
      <c r="A42" s="411" t="s">
        <v>236</v>
      </c>
      <c r="B42" s="411"/>
      <c r="C42" s="411"/>
      <c r="D42" s="434"/>
      <c r="E42" s="435"/>
      <c r="F42" s="435"/>
      <c r="G42" s="435"/>
      <c r="H42" s="435"/>
      <c r="I42" s="435"/>
      <c r="J42" s="436"/>
    </row>
    <row r="43" spans="1:10" ht="18" x14ac:dyDescent="0.3">
      <c r="A43" s="15"/>
    </row>
    <row r="44" spans="1:10" ht="18" x14ac:dyDescent="0.3">
      <c r="A44" s="16" t="s">
        <v>9</v>
      </c>
    </row>
    <row r="45" spans="1:10" ht="16.2" thickBot="1" x14ac:dyDescent="0.35">
      <c r="A45" s="44"/>
    </row>
    <row r="46" spans="1:10" ht="150" customHeight="1" thickBot="1" x14ac:dyDescent="0.35">
      <c r="A46" s="411" t="s">
        <v>10</v>
      </c>
      <c r="B46" s="411"/>
      <c r="C46" s="411"/>
      <c r="D46" s="434"/>
      <c r="E46" s="435"/>
      <c r="F46" s="435"/>
      <c r="G46" s="435"/>
      <c r="H46" s="435"/>
      <c r="I46" s="435"/>
      <c r="J46" s="436"/>
    </row>
    <row r="47" spans="1:10" ht="150" customHeight="1" thickBot="1" x14ac:dyDescent="0.35">
      <c r="A47" s="411" t="s">
        <v>174</v>
      </c>
      <c r="B47" s="411"/>
      <c r="C47" s="411"/>
      <c r="D47" s="434"/>
      <c r="E47" s="435"/>
      <c r="F47" s="435"/>
      <c r="G47" s="435"/>
      <c r="H47" s="435"/>
      <c r="I47" s="435"/>
      <c r="J47" s="436"/>
    </row>
    <row r="48" spans="1:10" ht="150" customHeight="1" thickBot="1" x14ac:dyDescent="0.35">
      <c r="A48" s="411" t="s">
        <v>11</v>
      </c>
      <c r="B48" s="411"/>
      <c r="C48" s="411"/>
      <c r="D48" s="434"/>
      <c r="E48" s="435"/>
      <c r="F48" s="435"/>
      <c r="G48" s="435"/>
      <c r="H48" s="435"/>
      <c r="I48" s="435"/>
      <c r="J48" s="436"/>
    </row>
    <row r="49" spans="1:10" ht="18" x14ac:dyDescent="0.3">
      <c r="A49" s="15"/>
    </row>
    <row r="50" spans="1:10" ht="18" x14ac:dyDescent="0.3">
      <c r="A50" s="16" t="s">
        <v>12</v>
      </c>
    </row>
    <row r="51" spans="1:10" ht="15.6" x14ac:dyDescent="0.3">
      <c r="A51" s="44"/>
    </row>
    <row r="52" spans="1:10" ht="36.75" customHeight="1" thickBot="1" x14ac:dyDescent="0.35">
      <c r="A52" s="452" t="s">
        <v>13</v>
      </c>
      <c r="B52" s="452"/>
      <c r="C52" s="452"/>
      <c r="D52" s="452"/>
      <c r="E52" s="452"/>
      <c r="F52" s="452"/>
      <c r="G52" s="452"/>
      <c r="H52" s="452"/>
      <c r="I52" s="452"/>
      <c r="J52" s="452"/>
    </row>
    <row r="53" spans="1:10" ht="99.9" customHeight="1" thickBot="1" x14ac:dyDescent="0.35">
      <c r="A53" s="411" t="s">
        <v>14</v>
      </c>
      <c r="B53" s="411"/>
      <c r="C53" s="411"/>
      <c r="D53" s="434"/>
      <c r="E53" s="435"/>
      <c r="F53" s="435"/>
      <c r="G53" s="435"/>
      <c r="H53" s="435"/>
      <c r="I53" s="435"/>
      <c r="J53" s="436"/>
    </row>
    <row r="54" spans="1:10" ht="140.1" customHeight="1" thickBot="1" x14ac:dyDescent="0.35">
      <c r="A54" s="411" t="s">
        <v>15</v>
      </c>
      <c r="B54" s="411"/>
      <c r="C54" s="411"/>
      <c r="D54" s="434"/>
      <c r="E54" s="435"/>
      <c r="F54" s="435"/>
      <c r="G54" s="435"/>
      <c r="H54" s="435"/>
      <c r="I54" s="435"/>
      <c r="J54" s="436"/>
    </row>
    <row r="55" spans="1:10" ht="140.1" customHeight="1" thickBot="1" x14ac:dyDescent="0.35">
      <c r="A55" s="411" t="s">
        <v>16</v>
      </c>
      <c r="B55" s="411"/>
      <c r="C55" s="411"/>
      <c r="D55" s="434"/>
      <c r="E55" s="435"/>
      <c r="F55" s="435"/>
      <c r="G55" s="435"/>
      <c r="H55" s="435"/>
      <c r="I55" s="435"/>
      <c r="J55" s="436"/>
    </row>
    <row r="56" spans="1:10" ht="18" x14ac:dyDescent="0.3">
      <c r="A56" s="14"/>
    </row>
    <row r="57" spans="1:10" ht="18" x14ac:dyDescent="0.3">
      <c r="A57" s="16" t="s">
        <v>17</v>
      </c>
    </row>
    <row r="58" spans="1:10" ht="15.6" x14ac:dyDescent="0.3">
      <c r="A58" s="44"/>
    </row>
    <row r="59" spans="1:10" ht="16.2" thickBot="1" x14ac:dyDescent="0.35">
      <c r="A59" s="411" t="s">
        <v>18</v>
      </c>
      <c r="B59" s="411"/>
      <c r="C59" s="411"/>
      <c r="D59" s="411"/>
      <c r="E59" s="411"/>
      <c r="F59" s="411"/>
      <c r="G59" s="411"/>
      <c r="H59" s="411"/>
      <c r="I59" s="411"/>
      <c r="J59" s="411"/>
    </row>
    <row r="60" spans="1:10" ht="114.9" customHeight="1" thickBot="1" x14ac:dyDescent="0.35">
      <c r="A60" s="411" t="s">
        <v>19</v>
      </c>
      <c r="B60" s="411"/>
      <c r="C60" s="411"/>
      <c r="D60" s="447"/>
      <c r="E60" s="448"/>
      <c r="F60" s="448"/>
      <c r="G60" s="448"/>
      <c r="H60" s="448"/>
      <c r="I60" s="448"/>
      <c r="J60" s="449"/>
    </row>
    <row r="61" spans="1:10" ht="114.9" customHeight="1" thickBot="1" x14ac:dyDescent="0.35">
      <c r="A61" s="411" t="s">
        <v>20</v>
      </c>
      <c r="B61" s="411"/>
      <c r="C61" s="411"/>
      <c r="D61" s="447"/>
      <c r="E61" s="448"/>
      <c r="F61" s="448"/>
      <c r="G61" s="448"/>
      <c r="H61" s="448"/>
      <c r="I61" s="448"/>
      <c r="J61" s="449"/>
    </row>
    <row r="62" spans="1:10" ht="114.9" customHeight="1" thickBot="1" x14ac:dyDescent="0.35">
      <c r="A62" s="411" t="s">
        <v>21</v>
      </c>
      <c r="B62" s="411"/>
      <c r="C62" s="411"/>
      <c r="D62" s="447"/>
      <c r="E62" s="448"/>
      <c r="F62" s="448"/>
      <c r="G62" s="448"/>
      <c r="H62" s="448"/>
      <c r="I62" s="448"/>
      <c r="J62" s="449"/>
    </row>
    <row r="63" spans="1:10" ht="114.9" customHeight="1" thickBot="1" x14ac:dyDescent="0.35">
      <c r="A63" s="411" t="s">
        <v>239</v>
      </c>
      <c r="B63" s="411"/>
      <c r="C63" s="411"/>
      <c r="D63" s="447"/>
      <c r="E63" s="448"/>
      <c r="F63" s="448"/>
      <c r="G63" s="448"/>
      <c r="H63" s="448"/>
      <c r="I63" s="448"/>
      <c r="J63" s="449"/>
    </row>
    <row r="64" spans="1:10" ht="114.9" customHeight="1" thickBot="1" x14ac:dyDescent="0.35">
      <c r="A64" s="411" t="s">
        <v>238</v>
      </c>
      <c r="B64" s="411"/>
      <c r="C64" s="411"/>
      <c r="D64" s="447"/>
      <c r="E64" s="448"/>
      <c r="F64" s="448"/>
      <c r="G64" s="448"/>
      <c r="H64" s="448"/>
      <c r="I64" s="448"/>
      <c r="J64" s="449"/>
    </row>
    <row r="65" spans="1:10" ht="18" x14ac:dyDescent="0.3">
      <c r="A65" s="16" t="s">
        <v>22</v>
      </c>
    </row>
    <row r="66" spans="1:10" ht="18.600000000000001" thickBot="1" x14ac:dyDescent="0.35">
      <c r="A66" s="14"/>
    </row>
    <row r="67" spans="1:10" ht="140.1" customHeight="1" x14ac:dyDescent="0.3">
      <c r="A67" s="411" t="s">
        <v>177</v>
      </c>
      <c r="B67" s="411"/>
      <c r="C67" s="411"/>
      <c r="D67" s="413"/>
      <c r="E67" s="414"/>
      <c r="F67" s="414"/>
      <c r="G67" s="414"/>
      <c r="H67" s="414"/>
      <c r="I67" s="414"/>
      <c r="J67" s="415"/>
    </row>
    <row r="68" spans="1:10" ht="18" customHeight="1" x14ac:dyDescent="0.3">
      <c r="A68" s="412"/>
      <c r="B68" s="412"/>
      <c r="C68" s="412"/>
      <c r="D68" s="416"/>
      <c r="E68" s="417"/>
      <c r="F68" s="417"/>
      <c r="G68" s="417"/>
      <c r="H68" s="417"/>
      <c r="I68" s="417"/>
      <c r="J68" s="418"/>
    </row>
    <row r="69" spans="1:10" ht="18" customHeight="1" x14ac:dyDescent="0.3">
      <c r="A69" s="412"/>
      <c r="B69" s="412"/>
      <c r="C69" s="412"/>
      <c r="D69" s="416"/>
      <c r="E69" s="417"/>
      <c r="F69" s="417"/>
      <c r="G69" s="417"/>
      <c r="H69" s="417"/>
      <c r="I69" s="417"/>
      <c r="J69" s="418"/>
    </row>
    <row r="70" spans="1:10" ht="18" customHeight="1" thickBot="1" x14ac:dyDescent="0.35">
      <c r="A70" s="412"/>
      <c r="B70" s="412"/>
      <c r="C70" s="412"/>
      <c r="D70" s="419"/>
      <c r="E70" s="420"/>
      <c r="F70" s="420"/>
      <c r="G70" s="420"/>
      <c r="H70" s="420"/>
      <c r="I70" s="420"/>
      <c r="J70" s="421"/>
    </row>
    <row r="71" spans="1:10" ht="18" customHeight="1" x14ac:dyDescent="0.3">
      <c r="A71" s="411" t="s">
        <v>175</v>
      </c>
      <c r="B71" s="412"/>
      <c r="C71" s="412"/>
      <c r="D71" s="413"/>
      <c r="E71" s="414"/>
      <c r="F71" s="414"/>
      <c r="G71" s="414"/>
      <c r="H71" s="414"/>
      <c r="I71" s="414"/>
      <c r="J71" s="415"/>
    </row>
    <row r="72" spans="1:10" ht="18" customHeight="1" x14ac:dyDescent="0.3">
      <c r="A72" s="411"/>
      <c r="B72" s="412"/>
      <c r="C72" s="412"/>
      <c r="D72" s="416"/>
      <c r="E72" s="417"/>
      <c r="F72" s="417"/>
      <c r="G72" s="417"/>
      <c r="H72" s="417"/>
      <c r="I72" s="417"/>
      <c r="J72" s="418"/>
    </row>
    <row r="73" spans="1:10" ht="18" customHeight="1" x14ac:dyDescent="0.3">
      <c r="A73" s="412"/>
      <c r="B73" s="412"/>
      <c r="C73" s="412"/>
      <c r="D73" s="416"/>
      <c r="E73" s="417"/>
      <c r="F73" s="417"/>
      <c r="G73" s="417"/>
      <c r="H73" s="417"/>
      <c r="I73" s="417"/>
      <c r="J73" s="418"/>
    </row>
    <row r="74" spans="1:10" ht="140.1" customHeight="1" thickBot="1" x14ac:dyDescent="0.35">
      <c r="A74" s="412"/>
      <c r="B74" s="412"/>
      <c r="C74" s="412"/>
      <c r="D74" s="419"/>
      <c r="E74" s="420"/>
      <c r="F74" s="420"/>
      <c r="G74" s="420"/>
      <c r="H74" s="420"/>
      <c r="I74" s="420"/>
      <c r="J74" s="421"/>
    </row>
    <row r="75" spans="1:10" ht="18" customHeight="1" x14ac:dyDescent="0.3">
      <c r="A75" s="411" t="s">
        <v>176</v>
      </c>
      <c r="B75" s="412"/>
      <c r="C75" s="412"/>
      <c r="D75" s="413"/>
      <c r="E75" s="414"/>
      <c r="F75" s="414"/>
      <c r="G75" s="414"/>
      <c r="H75" s="414"/>
      <c r="I75" s="414"/>
      <c r="J75" s="415"/>
    </row>
    <row r="76" spans="1:10" ht="18" customHeight="1" x14ac:dyDescent="0.3">
      <c r="A76" s="411"/>
      <c r="B76" s="412"/>
      <c r="C76" s="412"/>
      <c r="D76" s="416"/>
      <c r="E76" s="417"/>
      <c r="F76" s="417"/>
      <c r="G76" s="417"/>
      <c r="H76" s="417"/>
      <c r="I76" s="417"/>
      <c r="J76" s="418"/>
    </row>
    <row r="77" spans="1:10" ht="18" customHeight="1" x14ac:dyDescent="0.3">
      <c r="A77" s="412"/>
      <c r="B77" s="412"/>
      <c r="C77" s="412"/>
      <c r="D77" s="416"/>
      <c r="E77" s="417"/>
      <c r="F77" s="417"/>
      <c r="G77" s="417"/>
      <c r="H77" s="417"/>
      <c r="I77" s="417"/>
      <c r="J77" s="418"/>
    </row>
    <row r="78" spans="1:10" ht="140.1" customHeight="1" thickBot="1" x14ac:dyDescent="0.35">
      <c r="A78" s="412"/>
      <c r="B78" s="412"/>
      <c r="C78" s="412"/>
      <c r="D78" s="419"/>
      <c r="E78" s="420"/>
      <c r="F78" s="420"/>
      <c r="G78" s="420"/>
      <c r="H78" s="420"/>
      <c r="I78" s="420"/>
      <c r="J78" s="421"/>
    </row>
    <row r="79" spans="1:10" ht="18" x14ac:dyDescent="0.3">
      <c r="A79" s="15"/>
    </row>
    <row r="80" spans="1:10" ht="18" x14ac:dyDescent="0.3">
      <c r="A80" s="16" t="s">
        <v>23</v>
      </c>
    </row>
    <row r="81" spans="1:10" ht="18.600000000000001" thickBot="1" x14ac:dyDescent="0.35">
      <c r="A81" s="14"/>
    </row>
    <row r="82" spans="1:10" ht="219.9" customHeight="1" x14ac:dyDescent="0.3">
      <c r="A82" s="411" t="s">
        <v>182</v>
      </c>
      <c r="B82" s="411"/>
      <c r="C82" s="411"/>
      <c r="D82" s="413"/>
      <c r="E82" s="414"/>
      <c r="F82" s="414"/>
      <c r="G82" s="414"/>
      <c r="H82" s="414"/>
      <c r="I82" s="414"/>
      <c r="J82" s="415"/>
    </row>
    <row r="83" spans="1:10" ht="18" customHeight="1" x14ac:dyDescent="0.3">
      <c r="A83" s="412"/>
      <c r="B83" s="412"/>
      <c r="C83" s="412"/>
      <c r="D83" s="416"/>
      <c r="E83" s="417"/>
      <c r="F83" s="417"/>
      <c r="G83" s="417"/>
      <c r="H83" s="417"/>
      <c r="I83" s="417"/>
      <c r="J83" s="418"/>
    </row>
    <row r="84" spans="1:10" ht="18" customHeight="1" x14ac:dyDescent="0.3">
      <c r="A84" s="412"/>
      <c r="B84" s="412"/>
      <c r="C84" s="412"/>
      <c r="D84" s="416"/>
      <c r="E84" s="417"/>
      <c r="F84" s="417"/>
      <c r="G84" s="417"/>
      <c r="H84" s="417"/>
      <c r="I84" s="417"/>
      <c r="J84" s="418"/>
    </row>
    <row r="85" spans="1:10" ht="15" thickBot="1" x14ac:dyDescent="0.35">
      <c r="A85" s="385"/>
      <c r="B85" s="385"/>
      <c r="C85" s="385"/>
      <c r="D85" s="494"/>
      <c r="E85" s="495"/>
      <c r="F85" s="495"/>
      <c r="G85" s="495"/>
      <c r="H85" s="495"/>
      <c r="I85" s="495"/>
      <c r="J85" s="496"/>
    </row>
    <row r="86" spans="1:10" ht="18" x14ac:dyDescent="0.3">
      <c r="A86" s="16" t="s">
        <v>24</v>
      </c>
    </row>
    <row r="87" spans="1:10" ht="18.600000000000001" thickBot="1" x14ac:dyDescent="0.35">
      <c r="A87" s="14"/>
    </row>
    <row r="88" spans="1:10" ht="140.1" customHeight="1" x14ac:dyDescent="0.3">
      <c r="A88" s="411" t="s">
        <v>183</v>
      </c>
      <c r="B88" s="411"/>
      <c r="C88" s="411"/>
      <c r="D88" s="413"/>
      <c r="E88" s="414"/>
      <c r="F88" s="414"/>
      <c r="G88" s="414"/>
      <c r="H88" s="414"/>
      <c r="I88" s="414"/>
      <c r="J88" s="415"/>
    </row>
    <row r="89" spans="1:10" ht="18" customHeight="1" x14ac:dyDescent="0.3">
      <c r="A89" s="412"/>
      <c r="B89" s="412"/>
      <c r="C89" s="412"/>
      <c r="D89" s="416"/>
      <c r="E89" s="417"/>
      <c r="F89" s="417"/>
      <c r="G89" s="417"/>
      <c r="H89" s="417"/>
      <c r="I89" s="417"/>
      <c r="J89" s="418"/>
    </row>
    <row r="90" spans="1:10" ht="18" customHeight="1" x14ac:dyDescent="0.3">
      <c r="A90" s="412"/>
      <c r="B90" s="412"/>
      <c r="C90" s="412"/>
      <c r="D90" s="416"/>
      <c r="E90" s="417"/>
      <c r="F90" s="417"/>
      <c r="G90" s="417"/>
      <c r="H90" s="417"/>
      <c r="I90" s="417"/>
      <c r="J90" s="418"/>
    </row>
    <row r="91" spans="1:10" ht="18" customHeight="1" x14ac:dyDescent="0.3">
      <c r="A91" s="412"/>
      <c r="B91" s="412"/>
      <c r="C91" s="412"/>
      <c r="D91" s="416"/>
      <c r="E91" s="417"/>
      <c r="F91" s="417"/>
      <c r="G91" s="417"/>
      <c r="H91" s="417"/>
      <c r="I91" s="417"/>
      <c r="J91" s="418"/>
    </row>
    <row r="92" spans="1:10" ht="18" customHeight="1" thickBot="1" x14ac:dyDescent="0.35">
      <c r="A92" s="412"/>
      <c r="B92" s="412"/>
      <c r="C92" s="412"/>
      <c r="D92" s="419"/>
      <c r="E92" s="420"/>
      <c r="F92" s="420"/>
      <c r="G92" s="420"/>
      <c r="H92" s="420"/>
      <c r="I92" s="420"/>
      <c r="J92" s="421"/>
    </row>
    <row r="93" spans="1:10" ht="21" x14ac:dyDescent="0.3">
      <c r="A93" s="17"/>
    </row>
    <row r="94" spans="1:10" ht="18" x14ac:dyDescent="0.3">
      <c r="A94" s="16" t="s">
        <v>25</v>
      </c>
    </row>
    <row r="95" spans="1:10" ht="16.2" thickBot="1" x14ac:dyDescent="0.35">
      <c r="A95" s="20"/>
      <c r="D95" t="s">
        <v>26</v>
      </c>
      <c r="F95" t="s">
        <v>27</v>
      </c>
    </row>
    <row r="96" spans="1:10" ht="60" customHeight="1" thickBot="1" x14ac:dyDescent="0.35">
      <c r="A96" s="446" t="s">
        <v>240</v>
      </c>
      <c r="B96" s="461"/>
      <c r="C96" s="462"/>
      <c r="D96" s="440"/>
      <c r="E96" s="441"/>
      <c r="F96" s="442"/>
      <c r="G96" s="443"/>
      <c r="H96" s="443"/>
      <c r="I96" s="443"/>
      <c r="J96" s="444"/>
    </row>
    <row r="97" spans="1:10" ht="60" customHeight="1" thickBot="1" x14ac:dyDescent="0.35">
      <c r="A97" s="445" t="s">
        <v>241</v>
      </c>
      <c r="B97" s="445"/>
      <c r="C97" s="463"/>
      <c r="D97" s="440"/>
      <c r="E97" s="441"/>
      <c r="F97" s="437"/>
      <c r="G97" s="438"/>
      <c r="H97" s="438"/>
      <c r="I97" s="438"/>
      <c r="J97" s="439"/>
    </row>
    <row r="98" spans="1:10" ht="60" customHeight="1" thickBot="1" x14ac:dyDescent="0.35">
      <c r="A98" s="445" t="s">
        <v>242</v>
      </c>
      <c r="B98" s="445"/>
      <c r="C98" s="463"/>
      <c r="D98" s="440"/>
      <c r="E98" s="441"/>
      <c r="F98" s="437"/>
      <c r="G98" s="438"/>
      <c r="H98" s="438"/>
      <c r="I98" s="438"/>
      <c r="J98" s="439"/>
    </row>
    <row r="99" spans="1:10" ht="60" customHeight="1" thickBot="1" x14ac:dyDescent="0.35">
      <c r="A99" s="445" t="s">
        <v>243</v>
      </c>
      <c r="B99" s="445"/>
      <c r="C99" s="446"/>
      <c r="D99" s="440"/>
      <c r="E99" s="441"/>
      <c r="F99" s="442"/>
      <c r="G99" s="443"/>
      <c r="H99" s="443"/>
      <c r="I99" s="443"/>
      <c r="J99" s="444"/>
    </row>
    <row r="100" spans="1:10" ht="60" customHeight="1" thickBot="1" x14ac:dyDescent="0.35">
      <c r="A100" s="445" t="s">
        <v>244</v>
      </c>
      <c r="B100" s="445"/>
      <c r="C100" s="446"/>
      <c r="D100" s="440"/>
      <c r="E100" s="441"/>
      <c r="F100" s="437"/>
      <c r="G100" s="438"/>
      <c r="H100" s="438"/>
      <c r="I100" s="438"/>
      <c r="J100" s="439"/>
    </row>
    <row r="101" spans="1:10" ht="60" customHeight="1" thickBot="1" x14ac:dyDescent="0.35">
      <c r="A101" s="445" t="s">
        <v>28</v>
      </c>
      <c r="B101" s="445"/>
      <c r="C101" s="446"/>
      <c r="D101" s="440"/>
      <c r="E101" s="441"/>
      <c r="F101" s="437"/>
      <c r="G101" s="438"/>
      <c r="H101" s="438"/>
      <c r="I101" s="438"/>
      <c r="J101" s="439"/>
    </row>
    <row r="102" spans="1:10" ht="60" customHeight="1" thickBot="1" x14ac:dyDescent="0.35">
      <c r="A102" s="445" t="s">
        <v>29</v>
      </c>
      <c r="B102" s="445"/>
      <c r="C102" s="446"/>
      <c r="D102" s="440"/>
      <c r="E102" s="441"/>
      <c r="F102" s="437"/>
      <c r="G102" s="438"/>
      <c r="H102" s="438"/>
      <c r="I102" s="438"/>
      <c r="J102" s="439"/>
    </row>
    <row r="103" spans="1:10" ht="60" customHeight="1" thickBot="1" x14ac:dyDescent="0.35">
      <c r="A103" s="445" t="s">
        <v>364</v>
      </c>
      <c r="B103" s="445"/>
      <c r="C103" s="446"/>
      <c r="D103" s="440"/>
      <c r="E103" s="441"/>
      <c r="F103" s="442"/>
      <c r="G103" s="443"/>
      <c r="H103" s="443"/>
      <c r="I103" s="443"/>
      <c r="J103" s="444"/>
    </row>
    <row r="104" spans="1:10" ht="60" customHeight="1" thickBot="1" x14ac:dyDescent="0.35">
      <c r="A104" s="445" t="s">
        <v>30</v>
      </c>
      <c r="B104" s="445"/>
      <c r="C104" s="446"/>
      <c r="D104" s="440"/>
      <c r="E104" s="441"/>
      <c r="F104" s="437"/>
      <c r="G104" s="438"/>
      <c r="H104" s="438"/>
      <c r="I104" s="438"/>
      <c r="J104" s="439"/>
    </row>
    <row r="105" spans="1:10" ht="60" customHeight="1" thickBot="1" x14ac:dyDescent="0.35">
      <c r="A105" s="445" t="s">
        <v>245</v>
      </c>
      <c r="B105" s="445"/>
      <c r="C105" s="446"/>
      <c r="D105" s="440"/>
      <c r="E105" s="441"/>
      <c r="F105" s="437"/>
      <c r="G105" s="438"/>
      <c r="H105" s="438"/>
      <c r="I105" s="438"/>
      <c r="J105" s="439"/>
    </row>
    <row r="106" spans="1:10" x14ac:dyDescent="0.3"/>
    <row r="107" spans="1:10" ht="18" x14ac:dyDescent="0.3">
      <c r="A107" s="16" t="s">
        <v>31</v>
      </c>
    </row>
    <row r="108" spans="1:10" ht="18" x14ac:dyDescent="0.3">
      <c r="A108" s="14"/>
    </row>
    <row r="109" spans="1:10" ht="15.6" x14ac:dyDescent="0.3">
      <c r="A109" s="430" t="s">
        <v>32</v>
      </c>
      <c r="B109" s="430"/>
      <c r="C109" s="430"/>
      <c r="D109" s="430"/>
      <c r="E109" s="430"/>
      <c r="F109" s="430"/>
      <c r="G109" s="430"/>
      <c r="H109" s="430"/>
      <c r="I109" s="430"/>
      <c r="J109" s="430"/>
    </row>
    <row r="110" spans="1:10" ht="15.6" x14ac:dyDescent="0.3">
      <c r="A110" s="20"/>
    </row>
    <row r="111" spans="1:10" ht="18" x14ac:dyDescent="0.3">
      <c r="A111" s="18" t="s">
        <v>33</v>
      </c>
    </row>
    <row r="112" spans="1:10" ht="16.2" thickBot="1" x14ac:dyDescent="0.35">
      <c r="A112" s="20"/>
      <c r="D112" t="s">
        <v>26</v>
      </c>
      <c r="F112" t="s">
        <v>27</v>
      </c>
    </row>
    <row r="113" spans="1:10" ht="60" customHeight="1" thickBot="1" x14ac:dyDescent="0.35">
      <c r="A113" s="455" t="s">
        <v>34</v>
      </c>
      <c r="B113" s="455"/>
      <c r="C113" s="456"/>
      <c r="D113" s="440"/>
      <c r="E113" s="441"/>
      <c r="F113" s="442"/>
      <c r="G113" s="443"/>
      <c r="H113" s="443"/>
      <c r="I113" s="443"/>
      <c r="J113" s="444"/>
    </row>
    <row r="114" spans="1:10" ht="60" customHeight="1" thickBot="1" x14ac:dyDescent="0.35">
      <c r="A114" s="455" t="s">
        <v>35</v>
      </c>
      <c r="B114" s="455"/>
      <c r="C114" s="456"/>
      <c r="D114" s="440"/>
      <c r="E114" s="441"/>
      <c r="F114" s="442"/>
      <c r="G114" s="443"/>
      <c r="H114" s="443"/>
      <c r="I114" s="443"/>
      <c r="J114" s="444"/>
    </row>
    <row r="115" spans="1:10" ht="60" customHeight="1" thickBot="1" x14ac:dyDescent="0.35">
      <c r="A115" s="455" t="s">
        <v>36</v>
      </c>
      <c r="B115" s="455"/>
      <c r="C115" s="456"/>
      <c r="D115" s="440"/>
      <c r="E115" s="441"/>
      <c r="F115" s="437"/>
      <c r="G115" s="438"/>
      <c r="H115" s="438"/>
      <c r="I115" s="438"/>
      <c r="J115" s="439"/>
    </row>
    <row r="116" spans="1:10" ht="18" x14ac:dyDescent="0.3">
      <c r="A116" s="19"/>
    </row>
    <row r="117" spans="1:10" ht="18" x14ac:dyDescent="0.3">
      <c r="A117" s="18" t="s">
        <v>37</v>
      </c>
    </row>
    <row r="118" spans="1:10" ht="16.2" thickBot="1" x14ac:dyDescent="0.35">
      <c r="A118" s="20"/>
      <c r="D118" t="s">
        <v>26</v>
      </c>
      <c r="F118" t="s">
        <v>27</v>
      </c>
    </row>
    <row r="119" spans="1:10" ht="60" customHeight="1" thickBot="1" x14ac:dyDescent="0.35">
      <c r="A119" s="455" t="s">
        <v>38</v>
      </c>
      <c r="B119" s="455"/>
      <c r="C119" s="456"/>
      <c r="D119" s="440"/>
      <c r="E119" s="441"/>
      <c r="F119" s="442"/>
      <c r="G119" s="443"/>
      <c r="H119" s="443"/>
      <c r="I119" s="443"/>
      <c r="J119" s="444"/>
    </row>
    <row r="120" spans="1:10" ht="60" customHeight="1" thickBot="1" x14ac:dyDescent="0.35">
      <c r="A120" s="455" t="s">
        <v>39</v>
      </c>
      <c r="B120" s="455"/>
      <c r="C120" s="456"/>
      <c r="D120" s="440"/>
      <c r="E120" s="441"/>
      <c r="F120" s="442"/>
      <c r="G120" s="443"/>
      <c r="H120" s="443"/>
      <c r="I120" s="443"/>
      <c r="J120" s="444"/>
    </row>
    <row r="121" spans="1:10" ht="60" customHeight="1" thickBot="1" x14ac:dyDescent="0.35">
      <c r="A121" s="455" t="s">
        <v>40</v>
      </c>
      <c r="B121" s="455"/>
      <c r="C121" s="456"/>
      <c r="D121" s="440"/>
      <c r="E121" s="441"/>
      <c r="F121" s="437"/>
      <c r="G121" s="438"/>
      <c r="H121" s="438"/>
      <c r="I121" s="438"/>
      <c r="J121" s="439"/>
    </row>
    <row r="122" spans="1:10" ht="60" customHeight="1" thickBot="1" x14ac:dyDescent="0.35">
      <c r="A122" s="455" t="s">
        <v>41</v>
      </c>
      <c r="B122" s="455"/>
      <c r="C122" s="456"/>
      <c r="D122" s="440"/>
      <c r="E122" s="441"/>
      <c r="F122" s="442"/>
      <c r="G122" s="443"/>
      <c r="H122" s="443"/>
      <c r="I122" s="443"/>
      <c r="J122" s="444"/>
    </row>
    <row r="123" spans="1:10" ht="60" customHeight="1" thickBot="1" x14ac:dyDescent="0.35">
      <c r="A123" s="455" t="s">
        <v>42</v>
      </c>
      <c r="B123" s="455"/>
      <c r="C123" s="456"/>
      <c r="D123" s="440"/>
      <c r="E123" s="441"/>
      <c r="F123" s="442"/>
      <c r="G123" s="443"/>
      <c r="H123" s="443"/>
      <c r="I123" s="443"/>
      <c r="J123" s="444"/>
    </row>
    <row r="124" spans="1:10" ht="60" customHeight="1" thickBot="1" x14ac:dyDescent="0.35">
      <c r="A124" s="455" t="s">
        <v>43</v>
      </c>
      <c r="B124" s="455"/>
      <c r="C124" s="456"/>
      <c r="D124" s="440"/>
      <c r="E124" s="441"/>
      <c r="F124" s="437"/>
      <c r="G124" s="438"/>
      <c r="H124" s="438"/>
      <c r="I124" s="438"/>
      <c r="J124" s="439"/>
    </row>
    <row r="125" spans="1:10" ht="18" x14ac:dyDescent="0.3">
      <c r="A125" s="21"/>
    </row>
    <row r="126" spans="1:10" ht="18" x14ac:dyDescent="0.3">
      <c r="A126" s="18" t="s">
        <v>44</v>
      </c>
    </row>
    <row r="127" spans="1:10" ht="16.2" thickBot="1" x14ac:dyDescent="0.35">
      <c r="A127" s="20"/>
      <c r="D127" t="s">
        <v>26</v>
      </c>
      <c r="F127" t="s">
        <v>27</v>
      </c>
    </row>
    <row r="128" spans="1:10" ht="60" customHeight="1" thickBot="1" x14ac:dyDescent="0.35">
      <c r="A128" s="455" t="s">
        <v>45</v>
      </c>
      <c r="B128" s="455"/>
      <c r="C128" s="457"/>
      <c r="D128" s="440"/>
      <c r="E128" s="441"/>
      <c r="F128" s="442"/>
      <c r="G128" s="443"/>
      <c r="H128" s="443"/>
      <c r="I128" s="443"/>
      <c r="J128" s="444"/>
    </row>
    <row r="129" spans="1:10" ht="60" customHeight="1" thickBot="1" x14ac:dyDescent="0.35">
      <c r="A129" s="455" t="s">
        <v>46</v>
      </c>
      <c r="B129" s="455"/>
      <c r="C129" s="457"/>
      <c r="D129" s="440"/>
      <c r="E129" s="441"/>
      <c r="F129" s="437"/>
      <c r="G129" s="438"/>
      <c r="H129" s="438"/>
      <c r="I129" s="438"/>
      <c r="J129" s="439"/>
    </row>
    <row r="130" spans="1:10" ht="60" customHeight="1" thickBot="1" x14ac:dyDescent="0.35">
      <c r="A130" s="455" t="s">
        <v>47</v>
      </c>
      <c r="B130" s="455"/>
      <c r="C130" s="457"/>
      <c r="D130" s="440"/>
      <c r="E130" s="441"/>
      <c r="F130" s="437"/>
      <c r="G130" s="438"/>
      <c r="H130" s="438"/>
      <c r="I130" s="438"/>
      <c r="J130" s="439"/>
    </row>
    <row r="131" spans="1:10" ht="18" x14ac:dyDescent="0.3">
      <c r="A131" s="22"/>
    </row>
    <row r="132" spans="1:10" ht="18" x14ac:dyDescent="0.3">
      <c r="A132" s="18" t="s">
        <v>48</v>
      </c>
    </row>
    <row r="133" spans="1:10" ht="16.2" thickBot="1" x14ac:dyDescent="0.35">
      <c r="A133" s="20"/>
      <c r="D133" t="s">
        <v>26</v>
      </c>
      <c r="F133" t="s">
        <v>27</v>
      </c>
    </row>
    <row r="134" spans="1:10" ht="60" customHeight="1" thickBot="1" x14ac:dyDescent="0.35">
      <c r="A134" s="455" t="s">
        <v>49</v>
      </c>
      <c r="B134" s="455"/>
      <c r="C134" s="456"/>
      <c r="D134" s="440"/>
      <c r="E134" s="441"/>
      <c r="F134" s="442"/>
      <c r="G134" s="443"/>
      <c r="H134" s="443"/>
      <c r="I134" s="443"/>
      <c r="J134" s="444"/>
    </row>
    <row r="135" spans="1:10" ht="60" customHeight="1" thickBot="1" x14ac:dyDescent="0.35">
      <c r="A135" s="455" t="s">
        <v>50</v>
      </c>
      <c r="B135" s="455"/>
      <c r="C135" s="456"/>
      <c r="D135" s="440"/>
      <c r="E135" s="441"/>
      <c r="F135" s="442"/>
      <c r="G135" s="443"/>
      <c r="H135" s="443"/>
      <c r="I135" s="443"/>
      <c r="J135" s="444"/>
    </row>
    <row r="136" spans="1:10" ht="60" customHeight="1" thickBot="1" x14ac:dyDescent="0.35">
      <c r="A136" s="455" t="s">
        <v>51</v>
      </c>
      <c r="B136" s="455"/>
      <c r="C136" s="456"/>
      <c r="D136" s="440"/>
      <c r="E136" s="441"/>
      <c r="F136" s="437"/>
      <c r="G136" s="438"/>
      <c r="H136" s="438"/>
      <c r="I136" s="438"/>
      <c r="J136" s="439"/>
    </row>
    <row r="137" spans="1:10" ht="60" customHeight="1" thickBot="1" x14ac:dyDescent="0.35">
      <c r="A137" s="455" t="s">
        <v>52</v>
      </c>
      <c r="B137" s="455"/>
      <c r="C137" s="456"/>
      <c r="D137" s="440"/>
      <c r="E137" s="441"/>
      <c r="F137" s="442"/>
      <c r="G137" s="443"/>
      <c r="H137" s="443"/>
      <c r="I137" s="443"/>
      <c r="J137" s="444"/>
    </row>
    <row r="138" spans="1:10" ht="60" customHeight="1" thickBot="1" x14ac:dyDescent="0.35">
      <c r="A138" s="455" t="s">
        <v>53</v>
      </c>
      <c r="B138" s="455"/>
      <c r="C138" s="456"/>
      <c r="D138" s="440"/>
      <c r="E138" s="441"/>
      <c r="F138" s="442"/>
      <c r="G138" s="443"/>
      <c r="H138" s="443"/>
      <c r="I138" s="443"/>
      <c r="J138" s="444"/>
    </row>
    <row r="139" spans="1:10" ht="60" customHeight="1" thickBot="1" x14ac:dyDescent="0.35">
      <c r="A139" s="455" t="s">
        <v>54</v>
      </c>
      <c r="B139" s="455"/>
      <c r="C139" s="456"/>
      <c r="D139" s="440"/>
      <c r="E139" s="441"/>
      <c r="F139" s="437"/>
      <c r="G139" s="438"/>
      <c r="H139" s="438"/>
      <c r="I139" s="438"/>
      <c r="J139" s="439"/>
    </row>
    <row r="140" spans="1:10" ht="18" x14ac:dyDescent="0.3">
      <c r="A140" s="23"/>
    </row>
    <row r="141" spans="1:10" ht="18" x14ac:dyDescent="0.3">
      <c r="A141" s="18" t="s">
        <v>55</v>
      </c>
    </row>
    <row r="142" spans="1:10" ht="16.2" thickBot="1" x14ac:dyDescent="0.35">
      <c r="A142" s="20"/>
      <c r="D142" t="s">
        <v>26</v>
      </c>
      <c r="F142" t="s">
        <v>27</v>
      </c>
    </row>
    <row r="143" spans="1:10" ht="60" customHeight="1" thickBot="1" x14ac:dyDescent="0.35">
      <c r="A143" s="455" t="s">
        <v>56</v>
      </c>
      <c r="B143" s="455"/>
      <c r="C143" s="456"/>
      <c r="D143" s="440"/>
      <c r="E143" s="441"/>
      <c r="F143" s="442"/>
      <c r="G143" s="443"/>
      <c r="H143" s="443"/>
      <c r="I143" s="443"/>
      <c r="J143" s="444"/>
    </row>
    <row r="144" spans="1:10" ht="60" customHeight="1" thickBot="1" x14ac:dyDescent="0.35">
      <c r="A144" s="455" t="s">
        <v>57</v>
      </c>
      <c r="B144" s="455"/>
      <c r="C144" s="456"/>
      <c r="D144" s="440"/>
      <c r="E144" s="441"/>
      <c r="F144" s="442"/>
      <c r="G144" s="443"/>
      <c r="H144" s="443"/>
      <c r="I144" s="443"/>
      <c r="J144" s="444"/>
    </row>
    <row r="145" spans="1:10" ht="60" customHeight="1" thickBot="1" x14ac:dyDescent="0.35">
      <c r="A145" s="455" t="s">
        <v>58</v>
      </c>
      <c r="B145" s="455"/>
      <c r="C145" s="456"/>
      <c r="D145" s="440"/>
      <c r="E145" s="441"/>
      <c r="F145" s="437"/>
      <c r="G145" s="438"/>
      <c r="H145" s="438"/>
      <c r="I145" s="438"/>
      <c r="J145" s="439"/>
    </row>
    <row r="146" spans="1:10" ht="60" customHeight="1" thickBot="1" x14ac:dyDescent="0.35">
      <c r="A146" s="455" t="s">
        <v>59</v>
      </c>
      <c r="B146" s="455"/>
      <c r="C146" s="456"/>
      <c r="D146" s="440"/>
      <c r="E146" s="441"/>
      <c r="F146" s="442"/>
      <c r="G146" s="443"/>
      <c r="H146" s="443"/>
      <c r="I146" s="443"/>
      <c r="J146" s="444"/>
    </row>
    <row r="147" spans="1:10" ht="60" customHeight="1" thickBot="1" x14ac:dyDescent="0.35">
      <c r="A147" s="455" t="s">
        <v>60</v>
      </c>
      <c r="B147" s="455"/>
      <c r="C147" s="456"/>
      <c r="D147" s="440"/>
      <c r="E147" s="441"/>
      <c r="F147" s="442"/>
      <c r="G147" s="443"/>
      <c r="H147" s="443"/>
      <c r="I147" s="443"/>
      <c r="J147" s="444"/>
    </row>
    <row r="148" spans="1:10" ht="60" customHeight="1" thickBot="1" x14ac:dyDescent="0.35">
      <c r="A148" s="455" t="s">
        <v>61</v>
      </c>
      <c r="B148" s="455"/>
      <c r="C148" s="456"/>
      <c r="D148" s="440"/>
      <c r="E148" s="441"/>
      <c r="F148" s="437"/>
      <c r="G148" s="438"/>
      <c r="H148" s="438"/>
      <c r="I148" s="438"/>
      <c r="J148" s="439"/>
    </row>
    <row r="149" spans="1:10" ht="60" customHeight="1" thickBot="1" x14ac:dyDescent="0.35">
      <c r="A149" s="455" t="s">
        <v>62</v>
      </c>
      <c r="B149" s="455"/>
      <c r="C149" s="456"/>
      <c r="D149" s="440"/>
      <c r="E149" s="441"/>
      <c r="F149" s="437"/>
      <c r="G149" s="438"/>
      <c r="H149" s="438"/>
      <c r="I149" s="438"/>
      <c r="J149" s="439"/>
    </row>
    <row r="150" spans="1:10" ht="15.6" x14ac:dyDescent="0.3">
      <c r="A150" s="20"/>
    </row>
    <row r="151" spans="1:10" ht="18" x14ac:dyDescent="0.3">
      <c r="A151" s="18" t="s">
        <v>63</v>
      </c>
    </row>
    <row r="152" spans="1:10" ht="16.2" thickBot="1" x14ac:dyDescent="0.35">
      <c r="A152" s="20"/>
      <c r="D152" t="s">
        <v>26</v>
      </c>
      <c r="F152" t="s">
        <v>27</v>
      </c>
    </row>
    <row r="153" spans="1:10" ht="60" customHeight="1" thickBot="1" x14ac:dyDescent="0.35">
      <c r="A153" s="455" t="s">
        <v>64</v>
      </c>
      <c r="B153" s="455"/>
      <c r="C153" s="457"/>
      <c r="D153" s="440"/>
      <c r="E153" s="441"/>
      <c r="F153" s="437"/>
      <c r="G153" s="438"/>
      <c r="H153" s="438"/>
      <c r="I153" s="438"/>
      <c r="J153" s="439"/>
    </row>
    <row r="154" spans="1:10" ht="60" customHeight="1" thickBot="1" x14ac:dyDescent="0.35">
      <c r="A154" s="455" t="s">
        <v>65</v>
      </c>
      <c r="B154" s="455"/>
      <c r="C154" s="457"/>
      <c r="D154" s="440"/>
      <c r="E154" s="490"/>
      <c r="F154" s="491"/>
      <c r="G154" s="492"/>
      <c r="H154" s="492"/>
      <c r="I154" s="492"/>
      <c r="J154" s="493"/>
    </row>
    <row r="155" spans="1:10" ht="15.6" x14ac:dyDescent="0.3">
      <c r="A155" s="20"/>
    </row>
    <row r="156" spans="1:10" ht="18" x14ac:dyDescent="0.3">
      <c r="A156" s="18" t="s">
        <v>66</v>
      </c>
    </row>
    <row r="157" spans="1:10" ht="16.2" thickBot="1" x14ac:dyDescent="0.35">
      <c r="A157" s="20"/>
      <c r="D157" t="s">
        <v>26</v>
      </c>
      <c r="F157" t="s">
        <v>27</v>
      </c>
    </row>
    <row r="158" spans="1:10" ht="60" customHeight="1" thickBot="1" x14ac:dyDescent="0.35">
      <c r="A158" s="455" t="s">
        <v>67</v>
      </c>
      <c r="B158" s="455"/>
      <c r="C158" s="456"/>
      <c r="D158" s="440"/>
      <c r="E158" s="441"/>
      <c r="F158" s="442"/>
      <c r="G158" s="443"/>
      <c r="H158" s="443"/>
      <c r="I158" s="443"/>
      <c r="J158" s="444"/>
    </row>
    <row r="159" spans="1:10" ht="60" customHeight="1" thickBot="1" x14ac:dyDescent="0.35">
      <c r="A159" s="455" t="s">
        <v>68</v>
      </c>
      <c r="B159" s="455"/>
      <c r="C159" s="456"/>
      <c r="D159" s="440"/>
      <c r="E159" s="441"/>
      <c r="F159" s="437"/>
      <c r="G159" s="438"/>
      <c r="H159" s="438"/>
      <c r="I159" s="438"/>
      <c r="J159" s="439"/>
    </row>
    <row r="160" spans="1:10" ht="15.6" x14ac:dyDescent="0.3">
      <c r="A160" s="20"/>
    </row>
    <row r="161" spans="1:10" ht="18" x14ac:dyDescent="0.3">
      <c r="A161" s="18" t="s">
        <v>69</v>
      </c>
    </row>
    <row r="162" spans="1:10" ht="16.2" thickBot="1" x14ac:dyDescent="0.35">
      <c r="A162" s="20"/>
      <c r="D162" t="s">
        <v>26</v>
      </c>
      <c r="F162" t="s">
        <v>27</v>
      </c>
    </row>
    <row r="163" spans="1:10" ht="60" customHeight="1" thickBot="1" x14ac:dyDescent="0.35">
      <c r="A163" s="455" t="s">
        <v>70</v>
      </c>
      <c r="B163" s="455"/>
      <c r="C163" s="456"/>
      <c r="D163" s="440"/>
      <c r="E163" s="441"/>
      <c r="F163" s="491"/>
      <c r="G163" s="492"/>
      <c r="H163" s="492"/>
      <c r="I163" s="492"/>
      <c r="J163" s="493"/>
    </row>
    <row r="164" spans="1:10" ht="60" customHeight="1" thickBot="1" x14ac:dyDescent="0.35">
      <c r="A164" s="455" t="s">
        <v>71</v>
      </c>
      <c r="B164" s="455"/>
      <c r="C164" s="456"/>
      <c r="D164" s="508"/>
      <c r="E164" s="509"/>
      <c r="F164" s="491"/>
      <c r="G164" s="492"/>
      <c r="H164" s="492"/>
      <c r="I164" s="492"/>
      <c r="J164" s="493"/>
    </row>
    <row r="165" spans="1:10" ht="60" customHeight="1" thickBot="1" x14ac:dyDescent="0.35">
      <c r="A165" s="455" t="s">
        <v>72</v>
      </c>
      <c r="B165" s="455"/>
      <c r="C165" s="456"/>
      <c r="D165" s="503"/>
      <c r="E165" s="504"/>
      <c r="F165" s="505"/>
      <c r="G165" s="506"/>
      <c r="H165" s="506"/>
      <c r="I165" s="506"/>
      <c r="J165" s="507"/>
    </row>
    <row r="166" spans="1:10" ht="60" customHeight="1" thickBot="1" x14ac:dyDescent="0.35">
      <c r="A166" s="455" t="s">
        <v>73</v>
      </c>
      <c r="B166" s="455"/>
      <c r="C166" s="456"/>
      <c r="D166" s="440"/>
      <c r="E166" s="441"/>
      <c r="F166" s="437"/>
      <c r="G166" s="438"/>
      <c r="H166" s="438"/>
      <c r="I166" s="438"/>
      <c r="J166" s="439"/>
    </row>
    <row r="167" spans="1:10" ht="15.6" x14ac:dyDescent="0.3">
      <c r="A167" s="20"/>
    </row>
    <row r="168" spans="1:10" ht="18" x14ac:dyDescent="0.3">
      <c r="A168" s="18" t="s">
        <v>74</v>
      </c>
    </row>
    <row r="169" spans="1:10" ht="16.2" thickBot="1" x14ac:dyDescent="0.35">
      <c r="A169" s="20"/>
      <c r="D169" t="s">
        <v>26</v>
      </c>
      <c r="F169" t="s">
        <v>27</v>
      </c>
    </row>
    <row r="170" spans="1:10" ht="60" customHeight="1" thickBot="1" x14ac:dyDescent="0.35">
      <c r="A170" s="455" t="s">
        <v>75</v>
      </c>
      <c r="B170" s="455"/>
      <c r="C170" s="456"/>
      <c r="D170" s="440"/>
      <c r="E170" s="441"/>
      <c r="F170" s="442"/>
      <c r="G170" s="443"/>
      <c r="H170" s="443"/>
      <c r="I170" s="443"/>
      <c r="J170" s="444"/>
    </row>
    <row r="171" spans="1:10" ht="60" customHeight="1" thickBot="1" x14ac:dyDescent="0.35">
      <c r="A171" s="455" t="s">
        <v>365</v>
      </c>
      <c r="B171" s="455"/>
      <c r="C171" s="456"/>
      <c r="D171" s="440"/>
      <c r="E171" s="441"/>
      <c r="F171" s="437"/>
      <c r="G171" s="438"/>
      <c r="H171" s="438"/>
      <c r="I171" s="438"/>
      <c r="J171" s="439"/>
    </row>
    <row r="172" spans="1:10" ht="60" customHeight="1" thickBot="1" x14ac:dyDescent="0.35">
      <c r="A172" s="455" t="s">
        <v>76</v>
      </c>
      <c r="B172" s="455"/>
      <c r="C172" s="456"/>
      <c r="D172" s="440"/>
      <c r="E172" s="441"/>
      <c r="F172" s="442"/>
      <c r="G172" s="443"/>
      <c r="H172" s="443"/>
      <c r="I172" s="443"/>
      <c r="J172" s="444"/>
    </row>
    <row r="173" spans="1:10" ht="60" customHeight="1" thickBot="1" x14ac:dyDescent="0.35">
      <c r="A173" s="455" t="s">
        <v>77</v>
      </c>
      <c r="B173" s="455"/>
      <c r="C173" s="456"/>
      <c r="D173" s="440"/>
      <c r="E173" s="441"/>
      <c r="F173" s="437"/>
      <c r="G173" s="438"/>
      <c r="H173" s="438"/>
      <c r="I173" s="438"/>
      <c r="J173" s="439"/>
    </row>
    <row r="174" spans="1:10" ht="15.6" x14ac:dyDescent="0.3">
      <c r="A174" s="5"/>
    </row>
    <row r="175" spans="1:10" ht="18" x14ac:dyDescent="0.3">
      <c r="A175" s="18" t="s">
        <v>78</v>
      </c>
    </row>
    <row r="176" spans="1:10" ht="16.2" thickBot="1" x14ac:dyDescent="0.35">
      <c r="A176" s="20"/>
      <c r="D176" t="s">
        <v>26</v>
      </c>
      <c r="F176" t="s">
        <v>27</v>
      </c>
    </row>
    <row r="177" spans="1:10" ht="60" customHeight="1" thickBot="1" x14ac:dyDescent="0.35">
      <c r="A177" s="455" t="s">
        <v>79</v>
      </c>
      <c r="B177" s="455"/>
      <c r="C177" s="456"/>
      <c r="D177" s="440"/>
      <c r="E177" s="441"/>
      <c r="F177" s="442"/>
      <c r="G177" s="443"/>
      <c r="H177" s="443"/>
      <c r="I177" s="443"/>
      <c r="J177" s="444"/>
    </row>
    <row r="178" spans="1:10" ht="60" customHeight="1" thickBot="1" x14ac:dyDescent="0.35">
      <c r="A178" s="455" t="s">
        <v>80</v>
      </c>
      <c r="B178" s="455"/>
      <c r="C178" s="456"/>
      <c r="D178" s="440"/>
      <c r="E178" s="441"/>
      <c r="F178" s="437"/>
      <c r="G178" s="438"/>
      <c r="H178" s="438"/>
      <c r="I178" s="438"/>
      <c r="J178" s="439"/>
    </row>
    <row r="179" spans="1:10" ht="60" customHeight="1" thickBot="1" x14ac:dyDescent="0.35">
      <c r="A179" s="455" t="s">
        <v>81</v>
      </c>
      <c r="B179" s="455"/>
      <c r="C179" s="456"/>
      <c r="D179" s="440"/>
      <c r="E179" s="441"/>
      <c r="F179" s="437"/>
      <c r="G179" s="438"/>
      <c r="H179" s="438"/>
      <c r="I179" s="438"/>
      <c r="J179" s="439"/>
    </row>
    <row r="180" spans="1:10" ht="18" x14ac:dyDescent="0.3">
      <c r="A180" s="15"/>
    </row>
    <row r="181" spans="1:10" ht="18.600000000000001" thickBot="1" x14ac:dyDescent="0.35">
      <c r="A181" s="16" t="s">
        <v>82</v>
      </c>
    </row>
    <row r="182" spans="1:10" ht="140.1" customHeight="1" x14ac:dyDescent="0.3">
      <c r="A182" s="474" t="s">
        <v>83</v>
      </c>
      <c r="B182" s="385"/>
      <c r="C182" s="386"/>
      <c r="D182" s="413"/>
      <c r="E182" s="414"/>
      <c r="F182" s="414"/>
      <c r="G182" s="414"/>
      <c r="H182" s="414"/>
      <c r="I182" s="414"/>
      <c r="J182" s="415"/>
    </row>
    <row r="183" spans="1:10" x14ac:dyDescent="0.3">
      <c r="A183" s="385"/>
      <c r="B183" s="385"/>
      <c r="C183" s="386"/>
      <c r="D183" s="498"/>
      <c r="E183" s="499"/>
      <c r="F183" s="499"/>
      <c r="G183" s="499"/>
      <c r="H183" s="499"/>
      <c r="I183" s="499"/>
      <c r="J183" s="500"/>
    </row>
    <row r="184" spans="1:10" ht="15" thickBot="1" x14ac:dyDescent="0.35">
      <c r="A184" s="385"/>
      <c r="B184" s="385"/>
      <c r="C184" s="386"/>
      <c r="D184" s="494"/>
      <c r="E184" s="495"/>
      <c r="F184" s="495"/>
      <c r="G184" s="495"/>
      <c r="H184" s="495"/>
      <c r="I184" s="495"/>
      <c r="J184" s="496"/>
    </row>
    <row r="185" spans="1:10" ht="18" x14ac:dyDescent="0.3">
      <c r="A185" s="15"/>
    </row>
    <row r="186" spans="1:10" ht="18" x14ac:dyDescent="0.3">
      <c r="A186" s="16" t="s">
        <v>84</v>
      </c>
    </row>
    <row r="187" spans="1:10" ht="15.6" x14ac:dyDescent="0.3">
      <c r="A187" s="411" t="s">
        <v>234</v>
      </c>
      <c r="B187" s="411"/>
      <c r="C187" s="411"/>
      <c r="D187" s="411"/>
      <c r="E187" s="411"/>
      <c r="F187" s="411"/>
      <c r="G187" s="411"/>
      <c r="H187" s="411"/>
      <c r="I187" s="411"/>
      <c r="J187" s="411"/>
    </row>
    <row r="188" spans="1:10" ht="16.2" thickBot="1" x14ac:dyDescent="0.35">
      <c r="A188" s="276"/>
      <c r="B188" s="276"/>
      <c r="C188" s="276"/>
      <c r="D188" s="276"/>
      <c r="E188" s="276"/>
      <c r="F188" s="276"/>
      <c r="G188" s="276"/>
      <c r="H188" s="276"/>
      <c r="I188" s="276"/>
      <c r="J188" s="276"/>
    </row>
    <row r="189" spans="1:10" x14ac:dyDescent="0.3">
      <c r="A189" s="411" t="s">
        <v>85</v>
      </c>
      <c r="B189" s="385"/>
      <c r="C189" s="385"/>
      <c r="D189" s="413"/>
      <c r="E189" s="501"/>
      <c r="F189" s="501"/>
      <c r="G189" s="501"/>
      <c r="H189" s="501"/>
      <c r="I189" s="501"/>
      <c r="J189" s="502"/>
    </row>
    <row r="190" spans="1:10" x14ac:dyDescent="0.3">
      <c r="A190" s="385"/>
      <c r="B190" s="385"/>
      <c r="C190" s="385"/>
      <c r="D190" s="498"/>
      <c r="E190" s="499"/>
      <c r="F190" s="499"/>
      <c r="G190" s="499"/>
      <c r="H190" s="499"/>
      <c r="I190" s="499"/>
      <c r="J190" s="500"/>
    </row>
    <row r="191" spans="1:10" x14ac:dyDescent="0.3">
      <c r="A191" s="385"/>
      <c r="B191" s="385"/>
      <c r="C191" s="385"/>
      <c r="D191" s="498"/>
      <c r="E191" s="499"/>
      <c r="F191" s="499"/>
      <c r="G191" s="499"/>
      <c r="H191" s="499"/>
      <c r="I191" s="499"/>
      <c r="J191" s="500"/>
    </row>
    <row r="192" spans="1:10" ht="140.1" customHeight="1" thickBot="1" x14ac:dyDescent="0.35">
      <c r="A192" s="385"/>
      <c r="B192" s="385"/>
      <c r="C192" s="385"/>
      <c r="D192" s="494"/>
      <c r="E192" s="495"/>
      <c r="F192" s="495"/>
      <c r="G192" s="495"/>
      <c r="H192" s="495"/>
      <c r="I192" s="495"/>
      <c r="J192" s="496"/>
    </row>
    <row r="193" spans="1:11" ht="140.1" customHeight="1" x14ac:dyDescent="0.3">
      <c r="A193" s="411" t="s">
        <v>86</v>
      </c>
      <c r="B193" s="411"/>
      <c r="C193" s="411"/>
      <c r="D193" s="413"/>
      <c r="E193" s="414"/>
      <c r="F193" s="414"/>
      <c r="G193" s="414"/>
      <c r="H193" s="414"/>
      <c r="I193" s="414"/>
      <c r="J193" s="415"/>
    </row>
    <row r="194" spans="1:11" x14ac:dyDescent="0.3">
      <c r="A194" s="497"/>
      <c r="B194" s="497"/>
      <c r="C194" s="497"/>
      <c r="D194" s="498"/>
      <c r="E194" s="499"/>
      <c r="F194" s="499"/>
      <c r="G194" s="499"/>
      <c r="H194" s="499"/>
      <c r="I194" s="499"/>
      <c r="J194" s="500"/>
    </row>
    <row r="195" spans="1:11" x14ac:dyDescent="0.3">
      <c r="A195" s="497"/>
      <c r="B195" s="497"/>
      <c r="C195" s="497"/>
      <c r="D195" s="498"/>
      <c r="E195" s="499"/>
      <c r="F195" s="499"/>
      <c r="G195" s="499"/>
      <c r="H195" s="499"/>
      <c r="I195" s="499"/>
      <c r="J195" s="500"/>
    </row>
    <row r="196" spans="1:11" ht="15" thickBot="1" x14ac:dyDescent="0.35">
      <c r="A196" s="497"/>
      <c r="B196" s="497"/>
      <c r="C196" s="497"/>
      <c r="D196" s="494"/>
      <c r="E196" s="495"/>
      <c r="F196" s="495"/>
      <c r="G196" s="495"/>
      <c r="H196" s="495"/>
      <c r="I196" s="495"/>
      <c r="J196" s="496"/>
    </row>
    <row r="197" spans="1:11" x14ac:dyDescent="0.3"/>
    <row r="198" spans="1:11" ht="18" x14ac:dyDescent="0.3">
      <c r="A198" s="15" t="s">
        <v>181</v>
      </c>
    </row>
    <row r="199" spans="1:11" ht="15" thickBot="1" x14ac:dyDescent="0.35"/>
    <row r="200" spans="1:11" ht="135" customHeight="1" thickBot="1" x14ac:dyDescent="0.35">
      <c r="A200" s="459" t="s">
        <v>187</v>
      </c>
      <c r="B200" s="460"/>
      <c r="C200" s="460"/>
      <c r="D200" s="447"/>
      <c r="E200" s="448"/>
      <c r="F200" s="448"/>
      <c r="G200" s="448"/>
      <c r="H200" s="448"/>
      <c r="I200" s="448"/>
      <c r="J200" s="449"/>
    </row>
    <row r="201" spans="1:11" ht="150" customHeight="1" thickBot="1" x14ac:dyDescent="0.35">
      <c r="A201" s="459" t="s">
        <v>184</v>
      </c>
      <c r="B201" s="460"/>
      <c r="C201" s="460"/>
      <c r="D201" s="447"/>
      <c r="E201" s="448"/>
      <c r="F201" s="448"/>
      <c r="G201" s="448"/>
      <c r="H201" s="448"/>
      <c r="I201" s="448"/>
      <c r="J201" s="449"/>
    </row>
    <row r="202" spans="1:11" ht="150" customHeight="1" thickBot="1" x14ac:dyDescent="0.35">
      <c r="A202" s="459" t="s">
        <v>185</v>
      </c>
      <c r="B202" s="460"/>
      <c r="C202" s="460"/>
      <c r="D202" s="447"/>
      <c r="E202" s="448"/>
      <c r="F202" s="448"/>
      <c r="G202" s="448"/>
      <c r="H202" s="448"/>
      <c r="I202" s="448"/>
      <c r="J202" s="449"/>
    </row>
    <row r="203" spans="1:11" ht="150" customHeight="1" thickBot="1" x14ac:dyDescent="0.35">
      <c r="A203" s="458" t="s">
        <v>87</v>
      </c>
      <c r="B203" s="458"/>
      <c r="C203" s="458"/>
      <c r="D203" s="447"/>
      <c r="E203" s="448"/>
      <c r="F203" s="448"/>
      <c r="G203" s="448"/>
      <c r="H203" s="448"/>
      <c r="I203" s="448"/>
      <c r="J203" s="449"/>
    </row>
    <row r="204" spans="1:11" ht="150" customHeight="1" thickBot="1" x14ac:dyDescent="0.35">
      <c r="A204" s="459" t="s">
        <v>186</v>
      </c>
      <c r="B204" s="460"/>
      <c r="C204" s="460"/>
      <c r="D204" s="447"/>
      <c r="E204" s="448"/>
      <c r="F204" s="448"/>
      <c r="G204" s="448"/>
      <c r="H204" s="448"/>
      <c r="I204" s="448"/>
      <c r="J204" s="449"/>
    </row>
    <row r="205" spans="1:11" ht="18" x14ac:dyDescent="0.3">
      <c r="A205" s="15"/>
    </row>
    <row r="206" spans="1:11" ht="31.8" customHeight="1" x14ac:dyDescent="0.3">
      <c r="A206" s="424" t="s">
        <v>165</v>
      </c>
      <c r="B206" s="425"/>
      <c r="C206" s="425"/>
      <c r="D206" s="425"/>
      <c r="E206" s="425"/>
      <c r="F206" s="425"/>
      <c r="G206" s="425"/>
      <c r="H206" s="425"/>
      <c r="I206" s="425"/>
      <c r="J206" s="425"/>
      <c r="K206" s="134"/>
    </row>
    <row r="207" spans="1:11" ht="14.4" customHeight="1" thickBot="1" x14ac:dyDescent="0.35">
      <c r="A207" s="187"/>
      <c r="B207" s="134"/>
      <c r="C207" s="134"/>
      <c r="D207" s="134"/>
      <c r="E207" s="134"/>
      <c r="F207" s="134"/>
      <c r="G207" s="134"/>
      <c r="H207" s="134"/>
      <c r="I207" s="134"/>
      <c r="J207" s="134"/>
      <c r="K207" s="134"/>
    </row>
    <row r="208" spans="1:11" ht="18.600000000000001" thickBot="1" x14ac:dyDescent="0.35">
      <c r="A208" s="15"/>
      <c r="B208" s="427" t="s">
        <v>191</v>
      </c>
      <c r="C208" s="427"/>
      <c r="D208" s="364"/>
      <c r="E208" s="374"/>
      <c r="F208" s="375"/>
      <c r="G208" s="112" t="s">
        <v>88</v>
      </c>
      <c r="H208" s="428"/>
      <c r="I208" s="429"/>
    </row>
    <row r="209" spans="1:9" ht="18.600000000000001" thickBot="1" x14ac:dyDescent="0.35">
      <c r="A209" s="15"/>
      <c r="B209" s="427" t="s">
        <v>192</v>
      </c>
      <c r="C209" s="427"/>
      <c r="D209" s="364"/>
      <c r="E209" s="374"/>
      <c r="F209" s="375"/>
      <c r="G209" s="112" t="s">
        <v>88</v>
      </c>
      <c r="H209" s="428"/>
      <c r="I209" s="429"/>
    </row>
    <row r="210" spans="1:9" ht="15" hidden="1" customHeight="1" thickBot="1" x14ac:dyDescent="0.35"/>
    <row r="211" spans="1:9" ht="18" hidden="1" x14ac:dyDescent="0.3">
      <c r="A211" s="15"/>
    </row>
    <row r="212" spans="1:9" ht="18" hidden="1" x14ac:dyDescent="0.3">
      <c r="A212" s="15"/>
    </row>
    <row r="213" spans="1:9" ht="18" hidden="1" x14ac:dyDescent="0.3">
      <c r="A213" s="15"/>
    </row>
    <row r="214" spans="1:9" hidden="1" x14ac:dyDescent="0.3"/>
    <row r="215" spans="1:9" hidden="1" x14ac:dyDescent="0.3"/>
    <row r="216" spans="1:9" hidden="1" x14ac:dyDescent="0.3"/>
    <row r="217" spans="1:9" hidden="1" x14ac:dyDescent="0.3"/>
    <row r="218" spans="1:9" hidden="1" x14ac:dyDescent="0.3"/>
    <row r="219" spans="1:9" hidden="1" x14ac:dyDescent="0.3"/>
    <row r="220" spans="1:9" hidden="1" x14ac:dyDescent="0.3"/>
    <row r="221" spans="1:9" hidden="1" x14ac:dyDescent="0.3"/>
    <row r="222" spans="1:9" hidden="1" x14ac:dyDescent="0.3"/>
    <row r="223" spans="1:9" hidden="1" x14ac:dyDescent="0.3"/>
    <row r="224" spans="1:9"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sheetData>
  <sheetProtection sheet="1" selectLockedCells="1"/>
  <mergeCells count="248">
    <mergeCell ref="A75:C78"/>
    <mergeCell ref="D75:J78"/>
    <mergeCell ref="D82:J85"/>
    <mergeCell ref="A82:C85"/>
    <mergeCell ref="A88:C92"/>
    <mergeCell ref="D88:J92"/>
    <mergeCell ref="A193:C196"/>
    <mergeCell ref="D193:J196"/>
    <mergeCell ref="D182:J184"/>
    <mergeCell ref="A189:C192"/>
    <mergeCell ref="D189:J192"/>
    <mergeCell ref="A182:C184"/>
    <mergeCell ref="A159:C159"/>
    <mergeCell ref="D159:E159"/>
    <mergeCell ref="F159:J159"/>
    <mergeCell ref="A165:C165"/>
    <mergeCell ref="D165:E165"/>
    <mergeCell ref="F165:J165"/>
    <mergeCell ref="A163:C163"/>
    <mergeCell ref="D163:E163"/>
    <mergeCell ref="F163:J163"/>
    <mergeCell ref="A164:C164"/>
    <mergeCell ref="D164:E164"/>
    <mergeCell ref="F164:J164"/>
    <mergeCell ref="A200:C200"/>
    <mergeCell ref="D200:J200"/>
    <mergeCell ref="A201:C201"/>
    <mergeCell ref="D201:J201"/>
    <mergeCell ref="A202:C202"/>
    <mergeCell ref="D202:J202"/>
    <mergeCell ref="A166:C166"/>
    <mergeCell ref="D166:E166"/>
    <mergeCell ref="F166:J166"/>
    <mergeCell ref="A170:C170"/>
    <mergeCell ref="A177:C177"/>
    <mergeCell ref="D177:E177"/>
    <mergeCell ref="F177:J177"/>
    <mergeCell ref="A178:C178"/>
    <mergeCell ref="D178:E178"/>
    <mergeCell ref="F178:J178"/>
    <mergeCell ref="A187:J187"/>
    <mergeCell ref="D170:E170"/>
    <mergeCell ref="D172:E172"/>
    <mergeCell ref="F172:J172"/>
    <mergeCell ref="A173:C173"/>
    <mergeCell ref="D173:E173"/>
    <mergeCell ref="F173:J173"/>
    <mergeCell ref="D179:E179"/>
    <mergeCell ref="A153:C153"/>
    <mergeCell ref="D153:E153"/>
    <mergeCell ref="F153:J153"/>
    <mergeCell ref="A154:C154"/>
    <mergeCell ref="D154:E154"/>
    <mergeCell ref="F154:J154"/>
    <mergeCell ref="A158:C158"/>
    <mergeCell ref="D158:E158"/>
    <mergeCell ref="F158:J158"/>
    <mergeCell ref="A143:C143"/>
    <mergeCell ref="D143:E143"/>
    <mergeCell ref="F143:J143"/>
    <mergeCell ref="A148:C148"/>
    <mergeCell ref="D148:E148"/>
    <mergeCell ref="F148:J148"/>
    <mergeCell ref="A149:C149"/>
    <mergeCell ref="D149:E149"/>
    <mergeCell ref="F149:J149"/>
    <mergeCell ref="A136:C136"/>
    <mergeCell ref="D136:E136"/>
    <mergeCell ref="F136:J136"/>
    <mergeCell ref="A137:C137"/>
    <mergeCell ref="A147:C147"/>
    <mergeCell ref="D147:E147"/>
    <mergeCell ref="F147:J147"/>
    <mergeCell ref="A145:C145"/>
    <mergeCell ref="D145:E145"/>
    <mergeCell ref="F145:J145"/>
    <mergeCell ref="A146:C146"/>
    <mergeCell ref="D146:E146"/>
    <mergeCell ref="F146:J146"/>
    <mergeCell ref="D137:E137"/>
    <mergeCell ref="F137:J137"/>
    <mergeCell ref="A138:C138"/>
    <mergeCell ref="D138:E138"/>
    <mergeCell ref="F138:J138"/>
    <mergeCell ref="A139:C139"/>
    <mergeCell ref="D139:E139"/>
    <mergeCell ref="F139:J139"/>
    <mergeCell ref="A144:C144"/>
    <mergeCell ref="D144:E144"/>
    <mergeCell ref="F144:J144"/>
    <mergeCell ref="A130:C130"/>
    <mergeCell ref="D130:E130"/>
    <mergeCell ref="F130:J130"/>
    <mergeCell ref="A134:C134"/>
    <mergeCell ref="D134:E134"/>
    <mergeCell ref="F134:J134"/>
    <mergeCell ref="A135:C135"/>
    <mergeCell ref="D135:E135"/>
    <mergeCell ref="F135:J135"/>
    <mergeCell ref="D102:E102"/>
    <mergeCell ref="F102:J102"/>
    <mergeCell ref="A98:C98"/>
    <mergeCell ref="D98:E98"/>
    <mergeCell ref="F98:J98"/>
    <mergeCell ref="A99:C99"/>
    <mergeCell ref="D99:E99"/>
    <mergeCell ref="F123:J123"/>
    <mergeCell ref="A129:C129"/>
    <mergeCell ref="D129:E129"/>
    <mergeCell ref="F129:J129"/>
    <mergeCell ref="F120:J120"/>
    <mergeCell ref="A121:C121"/>
    <mergeCell ref="D121:E121"/>
    <mergeCell ref="F101:J101"/>
    <mergeCell ref="A103:C103"/>
    <mergeCell ref="A104:C104"/>
    <mergeCell ref="D120:E120"/>
    <mergeCell ref="A1:J1"/>
    <mergeCell ref="A2:J2"/>
    <mergeCell ref="E16:F16"/>
    <mergeCell ref="A38:C38"/>
    <mergeCell ref="D38:J38"/>
    <mergeCell ref="A36:J36"/>
    <mergeCell ref="A37:C37"/>
    <mergeCell ref="D37:J37"/>
    <mergeCell ref="G7:H7"/>
    <mergeCell ref="E14:F14"/>
    <mergeCell ref="A21:C21"/>
    <mergeCell ref="D21:J21"/>
    <mergeCell ref="A8:B8"/>
    <mergeCell ref="G8:J8"/>
    <mergeCell ref="I7:J7"/>
    <mergeCell ref="C8:D8"/>
    <mergeCell ref="E8:F8"/>
    <mergeCell ref="A26:C32"/>
    <mergeCell ref="D26:J32"/>
    <mergeCell ref="A9:B9"/>
    <mergeCell ref="D17:E17"/>
    <mergeCell ref="A34:J34"/>
    <mergeCell ref="A5:B5"/>
    <mergeCell ref="E9:F9"/>
    <mergeCell ref="A203:C203"/>
    <mergeCell ref="D203:J203"/>
    <mergeCell ref="A204:C204"/>
    <mergeCell ref="D204:J204"/>
    <mergeCell ref="A179:C179"/>
    <mergeCell ref="F99:J99"/>
    <mergeCell ref="A96:C96"/>
    <mergeCell ref="D96:E96"/>
    <mergeCell ref="F96:J96"/>
    <mergeCell ref="A97:C97"/>
    <mergeCell ref="D97:E97"/>
    <mergeCell ref="F97:J97"/>
    <mergeCell ref="A102:C102"/>
    <mergeCell ref="A119:C119"/>
    <mergeCell ref="D119:E119"/>
    <mergeCell ref="F119:J119"/>
    <mergeCell ref="A100:C100"/>
    <mergeCell ref="D100:E100"/>
    <mergeCell ref="A101:C101"/>
    <mergeCell ref="D101:E101"/>
    <mergeCell ref="A171:C171"/>
    <mergeCell ref="D171:E171"/>
    <mergeCell ref="F171:J171"/>
    <mergeCell ref="A172:C172"/>
    <mergeCell ref="F179:J179"/>
    <mergeCell ref="A113:C113"/>
    <mergeCell ref="D113:E113"/>
    <mergeCell ref="F113:J113"/>
    <mergeCell ref="A115:C115"/>
    <mergeCell ref="D115:E115"/>
    <mergeCell ref="F115:J115"/>
    <mergeCell ref="A114:C114"/>
    <mergeCell ref="D114:E114"/>
    <mergeCell ref="F114:J114"/>
    <mergeCell ref="F121:J121"/>
    <mergeCell ref="A128:C128"/>
    <mergeCell ref="D128:E128"/>
    <mergeCell ref="F128:J128"/>
    <mergeCell ref="A122:C122"/>
    <mergeCell ref="D122:E122"/>
    <mergeCell ref="F122:J122"/>
    <mergeCell ref="A123:C123"/>
    <mergeCell ref="D123:E123"/>
    <mergeCell ref="A124:C124"/>
    <mergeCell ref="D124:E124"/>
    <mergeCell ref="F124:J124"/>
    <mergeCell ref="F170:J170"/>
    <mergeCell ref="A120:C120"/>
    <mergeCell ref="G9:H9"/>
    <mergeCell ref="I9:J9"/>
    <mergeCell ref="D46:J46"/>
    <mergeCell ref="D47:J47"/>
    <mergeCell ref="A52:J52"/>
    <mergeCell ref="A48:C48"/>
    <mergeCell ref="A55:C55"/>
    <mergeCell ref="D54:J54"/>
    <mergeCell ref="D55:J55"/>
    <mergeCell ref="D48:J48"/>
    <mergeCell ref="A54:C54"/>
    <mergeCell ref="A46:C46"/>
    <mergeCell ref="A47:C47"/>
    <mergeCell ref="A39:C39"/>
    <mergeCell ref="D39:J39"/>
    <mergeCell ref="A40:C40"/>
    <mergeCell ref="D40:J40"/>
    <mergeCell ref="A41:C41"/>
    <mergeCell ref="A53:C53"/>
    <mergeCell ref="D53:J53"/>
    <mergeCell ref="A42:C42"/>
    <mergeCell ref="F12:H12"/>
    <mergeCell ref="D13:E13"/>
    <mergeCell ref="I13:J13"/>
    <mergeCell ref="D62:J62"/>
    <mergeCell ref="A59:J59"/>
    <mergeCell ref="D63:J63"/>
    <mergeCell ref="D64:J64"/>
    <mergeCell ref="A63:C63"/>
    <mergeCell ref="A64:C64"/>
    <mergeCell ref="A60:C60"/>
    <mergeCell ref="D60:J60"/>
    <mergeCell ref="A61:C61"/>
    <mergeCell ref="D61:J61"/>
    <mergeCell ref="A62:C62"/>
    <mergeCell ref="A67:C70"/>
    <mergeCell ref="D67:J70"/>
    <mergeCell ref="A71:C74"/>
    <mergeCell ref="D71:J74"/>
    <mergeCell ref="I5:J5"/>
    <mergeCell ref="A206:J206"/>
    <mergeCell ref="A3:J3"/>
    <mergeCell ref="B209:C209"/>
    <mergeCell ref="B208:C208"/>
    <mergeCell ref="D208:F208"/>
    <mergeCell ref="H208:I208"/>
    <mergeCell ref="D209:F209"/>
    <mergeCell ref="H209:I209"/>
    <mergeCell ref="A109:J109"/>
    <mergeCell ref="D41:J41"/>
    <mergeCell ref="D42:J42"/>
    <mergeCell ref="F100:J100"/>
    <mergeCell ref="F104:J104"/>
    <mergeCell ref="D103:E103"/>
    <mergeCell ref="F103:J103"/>
    <mergeCell ref="D104:E104"/>
    <mergeCell ref="A105:C105"/>
    <mergeCell ref="D105:E105"/>
    <mergeCell ref="F105:J105"/>
  </mergeCells>
  <dataValidations count="2">
    <dataValidation type="list" allowBlank="1" showInputMessage="1" showErrorMessage="1" sqref="D96:E105 D113:E115 D119:E124 D128:E130 D134:E139 D143:E149 D153:E154 D158:E159 D163:E166 D170:E173 D177:E179">
      <formula1>iwa</formula1>
    </dataValidation>
    <dataValidation type="list" allowBlank="1" showInputMessage="1" showErrorMessage="1" sqref="D17">
      <formula1>"Regular Diploma, Alternative High School Diploma"</formula1>
    </dataValidation>
  </dataValidations>
  <pageMargins left="0.7" right="0.7" top="0.75" bottom="0.75" header="0.3" footer="0.3"/>
  <pageSetup scale="72" orientation="portrait" horizontalDpi="300" verticalDpi="300" r:id="rId1"/>
  <headerFooter>
    <oddFooter>&amp;CExpiration Date 6/30/22</oddFooter>
  </headerFooter>
  <rowBreaks count="7" manualBreakCount="7">
    <brk id="32" max="9" man="1"/>
    <brk id="64" max="9" man="1"/>
    <brk id="85" max="9" man="1"/>
    <brk id="106" max="9" man="1"/>
    <brk id="150" max="9" man="1"/>
    <brk id="174" max="9" man="1"/>
    <brk id="19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activeCell="A10" sqref="A10:K12"/>
    </sheetView>
  </sheetViews>
  <sheetFormatPr defaultRowHeight="14.4" x14ac:dyDescent="0.3"/>
  <cols>
    <col min="1" max="1" width="13.77734375" customWidth="1"/>
    <col min="2" max="3" width="8.88671875" customWidth="1"/>
    <col min="5" max="6" width="8.88671875" customWidth="1"/>
    <col min="7" max="7" width="10.5546875" customWidth="1"/>
    <col min="8" max="8" width="9.6640625" customWidth="1"/>
    <col min="9" max="10" width="8.88671875" customWidth="1"/>
    <col min="11" max="11" width="16.88671875" customWidth="1"/>
    <col min="12" max="12" width="1.6640625" customWidth="1"/>
    <col min="13" max="15" width="8.88671875" customWidth="1"/>
  </cols>
  <sheetData>
    <row r="1" spans="1:16" ht="61.8" customHeight="1" x14ac:dyDescent="0.3">
      <c r="A1" s="510" t="s">
        <v>382</v>
      </c>
      <c r="B1" s="385"/>
      <c r="C1" s="385"/>
      <c r="D1" s="385"/>
      <c r="E1" s="385"/>
      <c r="F1" s="385"/>
      <c r="G1" s="385"/>
      <c r="H1" s="385"/>
      <c r="I1" s="385"/>
      <c r="J1" s="385"/>
      <c r="K1" s="385"/>
      <c r="L1" s="107"/>
      <c r="M1" s="107"/>
      <c r="N1" s="107"/>
      <c r="O1" s="107"/>
    </row>
    <row r="2" spans="1:16" x14ac:dyDescent="0.3">
      <c r="A2" s="24"/>
      <c r="B2" s="24"/>
      <c r="C2" s="24"/>
      <c r="D2" s="24"/>
      <c r="E2" s="24"/>
      <c r="F2" s="24"/>
      <c r="G2" s="24"/>
      <c r="H2" s="24"/>
      <c r="I2" s="168"/>
      <c r="J2" s="168"/>
      <c r="K2" s="24"/>
      <c r="P2" s="38"/>
    </row>
    <row r="3" spans="1:16" x14ac:dyDescent="0.3">
      <c r="A3" s="24"/>
      <c r="B3" s="63" t="s">
        <v>190</v>
      </c>
      <c r="C3" s="422" t="str">
        <f>IF(ISBLANK('Student Info '!J6),"Enter in Student Info Tab",'Student Info '!J6)</f>
        <v>Enter in Student Info Tab</v>
      </c>
      <c r="D3" s="527"/>
      <c r="E3" s="24"/>
      <c r="F3" s="24"/>
      <c r="G3" s="24"/>
      <c r="H3" s="93" t="s">
        <v>164</v>
      </c>
      <c r="I3" s="422" t="str">
        <f>IF(ISBLANK('Student Info '!C6),"Enter in Student Info Tab",'Student Info '!C6)</f>
        <v>Enter in Student Info Tab</v>
      </c>
      <c r="J3" s="422"/>
      <c r="K3" s="24"/>
      <c r="P3" s="38"/>
    </row>
    <row r="4" spans="1:16" x14ac:dyDescent="0.3">
      <c r="A4" s="24"/>
      <c r="B4" s="63"/>
      <c r="C4" s="106"/>
      <c r="D4" s="27"/>
      <c r="E4" s="24"/>
      <c r="F4" s="24"/>
      <c r="G4" s="24"/>
      <c r="H4" s="93"/>
      <c r="I4" s="106"/>
      <c r="J4" s="106"/>
      <c r="K4" s="24"/>
      <c r="P4" s="38"/>
    </row>
    <row r="5" spans="1:16" x14ac:dyDescent="0.3">
      <c r="A5" s="30" t="s">
        <v>0</v>
      </c>
      <c r="B5" s="533" t="str">
        <f>IF(ISBLANK('Student Info '!C4),"Enter in Student Info Tab",'Student Info '!C4)</f>
        <v>Enter in Student Info Tab</v>
      </c>
      <c r="C5" s="533"/>
      <c r="D5" s="422" t="str">
        <f>IF(ISBLANK('Student Info '!J4),"Enter in Student Info Tab",'Student Info '!J4)</f>
        <v>Enter in Student Info Tab</v>
      </c>
      <c r="E5" s="422"/>
      <c r="F5" s="526" t="str">
        <f>IF(ISBLANK('Student Info '!C5),"Enter in Student Info Tab",'Student Info '!C5)</f>
        <v>Enter in Student Info Tab</v>
      </c>
      <c r="G5" s="527"/>
      <c r="H5" s="530" t="s">
        <v>163</v>
      </c>
      <c r="I5" s="532"/>
      <c r="J5" s="528" t="str">
        <f>IF(ISBLANK('Student Info '!J5),"Enter in Student Info Tab",'Student Info '!J5)</f>
        <v>Enter in Student Info Tab</v>
      </c>
      <c r="K5" s="529"/>
      <c r="O5" s="42"/>
    </row>
    <row r="6" spans="1:16" ht="20.399999999999999" customHeight="1" x14ac:dyDescent="0.3">
      <c r="A6" s="207" t="s">
        <v>147</v>
      </c>
      <c r="B6" s="422" t="str">
        <f>IF(ISBLANK('Student Info '!C7),"Enter in Student Info Tab",'Student Info '!C7)</f>
        <v>Enter in Student Info Tab</v>
      </c>
      <c r="C6" s="422"/>
      <c r="D6" s="422"/>
      <c r="E6" s="422"/>
      <c r="F6" s="530" t="s">
        <v>148</v>
      </c>
      <c r="G6" s="531"/>
      <c r="H6" s="422" t="str">
        <f>IF(ISBLANK('Student Info '!J7),"Enter in Student Info Tab",'Student Info '!J7)</f>
        <v>Enter in Student Info Tab</v>
      </c>
      <c r="I6" s="422"/>
      <c r="J6" s="422"/>
      <c r="K6" s="422"/>
      <c r="L6" s="8"/>
    </row>
    <row r="7" spans="1:16" ht="34.200000000000003" customHeight="1" x14ac:dyDescent="0.3">
      <c r="A7" s="207" t="s">
        <v>120</v>
      </c>
      <c r="B7" s="543" t="str">
        <f>IF(ISBLANK('Student Info '!C8),"Enter in Student Info Tab",'Student Info '!C8)</f>
        <v>Enter in Student Info Tab</v>
      </c>
      <c r="C7" s="543"/>
      <c r="D7" s="544" t="str">
        <f>IF(ISBLANK('Student Info '!J8),"Enter in Student Info Tab",'Student Info '!J8)</f>
        <v>Enter in Student Info Tab</v>
      </c>
      <c r="E7" s="544"/>
      <c r="F7" s="24"/>
      <c r="G7" s="215" t="s">
        <v>5</v>
      </c>
      <c r="H7" s="545" t="str">
        <f>IF(ISBLANK('Student Info '!C9),"Enter in Student Info Tab",'Student Info '!C9)</f>
        <v>Enter in Student Info Tab</v>
      </c>
      <c r="I7" s="525"/>
      <c r="J7" s="525" t="str">
        <f>IF(ISBLANK('Student Info '!J9),"Enter in Student Info Tab",'Student Info '!J9)</f>
        <v>Enter in Student Info Tab</v>
      </c>
      <c r="K7" s="525"/>
      <c r="N7" s="121"/>
      <c r="O7" s="121"/>
    </row>
    <row r="8" spans="1:16" x14ac:dyDescent="0.3">
      <c r="A8" s="24"/>
      <c r="B8" s="388"/>
      <c r="C8" s="388"/>
      <c r="D8" s="388"/>
      <c r="E8" s="24"/>
      <c r="F8" s="106"/>
      <c r="G8" s="106"/>
      <c r="H8" s="106"/>
      <c r="I8" s="24"/>
      <c r="J8" s="24"/>
      <c r="K8" s="24"/>
    </row>
    <row r="9" spans="1:16" ht="16.05" customHeight="1" thickBot="1" x14ac:dyDescent="0.35">
      <c r="A9" s="511" t="s">
        <v>166</v>
      </c>
      <c r="B9" s="512"/>
      <c r="C9" s="512"/>
      <c r="D9" s="512"/>
      <c r="E9" s="512"/>
      <c r="F9" s="512"/>
      <c r="G9" s="512"/>
      <c r="H9" s="512"/>
      <c r="I9" s="512"/>
      <c r="J9" s="512"/>
      <c r="K9" s="512"/>
      <c r="L9" s="107"/>
      <c r="M9" s="107"/>
      <c r="N9" s="107"/>
      <c r="O9" s="107"/>
    </row>
    <row r="10" spans="1:16" ht="109.95" customHeight="1" x14ac:dyDescent="0.3">
      <c r="A10" s="516"/>
      <c r="B10" s="517"/>
      <c r="C10" s="517"/>
      <c r="D10" s="517"/>
      <c r="E10" s="517"/>
      <c r="F10" s="517"/>
      <c r="G10" s="517"/>
      <c r="H10" s="517"/>
      <c r="I10" s="517"/>
      <c r="J10" s="517"/>
      <c r="K10" s="518"/>
      <c r="L10" s="239"/>
      <c r="M10" s="113"/>
      <c r="N10" s="113"/>
      <c r="O10" s="113"/>
    </row>
    <row r="11" spans="1:16" ht="14.4" customHeight="1" x14ac:dyDescent="0.3">
      <c r="A11" s="519"/>
      <c r="B11" s="520"/>
      <c r="C11" s="520"/>
      <c r="D11" s="520"/>
      <c r="E11" s="520"/>
      <c r="F11" s="520"/>
      <c r="G11" s="520"/>
      <c r="H11" s="520"/>
      <c r="I11" s="520"/>
      <c r="J11" s="520"/>
      <c r="K11" s="521"/>
      <c r="L11" s="239"/>
      <c r="M11" s="113"/>
      <c r="N11" s="113"/>
      <c r="O11" s="113"/>
    </row>
    <row r="12" spans="1:16" ht="14.4" customHeight="1" thickBot="1" x14ac:dyDescent="0.35">
      <c r="A12" s="522"/>
      <c r="B12" s="523"/>
      <c r="C12" s="523"/>
      <c r="D12" s="523"/>
      <c r="E12" s="523"/>
      <c r="F12" s="523"/>
      <c r="G12" s="523"/>
      <c r="H12" s="523"/>
      <c r="I12" s="523"/>
      <c r="J12" s="523"/>
      <c r="K12" s="524"/>
      <c r="L12" s="239"/>
      <c r="M12" s="113"/>
      <c r="N12" s="113"/>
      <c r="O12" s="113"/>
    </row>
    <row r="13" spans="1:16" ht="16.05" customHeight="1" thickBot="1" x14ac:dyDescent="0.35">
      <c r="A13" s="513" t="s">
        <v>167</v>
      </c>
      <c r="B13" s="514"/>
      <c r="C13" s="514"/>
      <c r="D13" s="514"/>
      <c r="E13" s="514"/>
      <c r="F13" s="514"/>
      <c r="G13" s="514"/>
      <c r="H13" s="514"/>
      <c r="I13" s="514"/>
      <c r="J13" s="514"/>
      <c r="K13" s="514"/>
      <c r="L13" s="107"/>
      <c r="M13" s="107"/>
      <c r="N13" s="107"/>
      <c r="O13" s="107"/>
    </row>
    <row r="14" spans="1:16" ht="109.95" customHeight="1" x14ac:dyDescent="0.3">
      <c r="A14" s="516"/>
      <c r="B14" s="517"/>
      <c r="C14" s="517"/>
      <c r="D14" s="517"/>
      <c r="E14" s="517"/>
      <c r="F14" s="517"/>
      <c r="G14" s="517"/>
      <c r="H14" s="517"/>
      <c r="I14" s="517"/>
      <c r="J14" s="517"/>
      <c r="K14" s="518"/>
      <c r="L14" s="239"/>
      <c r="M14" s="113"/>
      <c r="N14" s="113"/>
      <c r="O14" s="113"/>
    </row>
    <row r="15" spans="1:16" ht="14.4" customHeight="1" x14ac:dyDescent="0.3">
      <c r="A15" s="519"/>
      <c r="B15" s="520"/>
      <c r="C15" s="520"/>
      <c r="D15" s="520"/>
      <c r="E15" s="520"/>
      <c r="F15" s="520"/>
      <c r="G15" s="520"/>
      <c r="H15" s="520"/>
      <c r="I15" s="520"/>
      <c r="J15" s="520"/>
      <c r="K15" s="521"/>
      <c r="L15" s="239"/>
      <c r="M15" s="113"/>
      <c r="N15" s="113"/>
      <c r="O15" s="113"/>
    </row>
    <row r="16" spans="1:16" ht="14.4" customHeight="1" thickBot="1" x14ac:dyDescent="0.35">
      <c r="A16" s="522"/>
      <c r="B16" s="523"/>
      <c r="C16" s="523"/>
      <c r="D16" s="523"/>
      <c r="E16" s="523"/>
      <c r="F16" s="523"/>
      <c r="G16" s="523"/>
      <c r="H16" s="523"/>
      <c r="I16" s="523"/>
      <c r="J16" s="523"/>
      <c r="K16" s="524"/>
      <c r="L16" s="239"/>
      <c r="M16" s="113"/>
      <c r="N16" s="113"/>
      <c r="O16" s="113"/>
    </row>
    <row r="17" spans="1:15" ht="34.799999999999997" customHeight="1" thickBot="1" x14ac:dyDescent="0.35">
      <c r="A17" s="515" t="s">
        <v>366</v>
      </c>
      <c r="B17" s="514"/>
      <c r="C17" s="514"/>
      <c r="D17" s="514"/>
      <c r="E17" s="514"/>
      <c r="F17" s="514"/>
      <c r="G17" s="514"/>
      <c r="H17" s="514"/>
      <c r="I17" s="514"/>
      <c r="J17" s="514"/>
      <c r="K17" s="514"/>
      <c r="L17" s="232"/>
      <c r="M17" s="107"/>
      <c r="N17" s="107"/>
      <c r="O17" s="107"/>
    </row>
    <row r="18" spans="1:15" ht="109.95" customHeight="1" x14ac:dyDescent="0.3">
      <c r="A18" s="516"/>
      <c r="B18" s="517"/>
      <c r="C18" s="517"/>
      <c r="D18" s="517"/>
      <c r="E18" s="517"/>
      <c r="F18" s="517"/>
      <c r="G18" s="517"/>
      <c r="H18" s="517"/>
      <c r="I18" s="517"/>
      <c r="J18" s="517"/>
      <c r="K18" s="518"/>
      <c r="L18" s="153"/>
      <c r="M18" s="153"/>
      <c r="N18" s="153"/>
      <c r="O18" s="153"/>
    </row>
    <row r="19" spans="1:15" ht="13.2" customHeight="1" x14ac:dyDescent="0.3">
      <c r="A19" s="519"/>
      <c r="B19" s="546"/>
      <c r="C19" s="546"/>
      <c r="D19" s="546"/>
      <c r="E19" s="546"/>
      <c r="F19" s="546"/>
      <c r="G19" s="546"/>
      <c r="H19" s="546"/>
      <c r="I19" s="546"/>
      <c r="J19" s="546"/>
      <c r="K19" s="521"/>
      <c r="L19" s="153"/>
      <c r="M19" s="153"/>
      <c r="N19" s="153"/>
      <c r="O19" s="153"/>
    </row>
    <row r="20" spans="1:15" ht="13.2" customHeight="1" thickBot="1" x14ac:dyDescent="0.35">
      <c r="A20" s="522"/>
      <c r="B20" s="523"/>
      <c r="C20" s="523"/>
      <c r="D20" s="523"/>
      <c r="E20" s="523"/>
      <c r="F20" s="523"/>
      <c r="G20" s="523"/>
      <c r="H20" s="523"/>
      <c r="I20" s="523"/>
      <c r="J20" s="523"/>
      <c r="K20" s="524"/>
      <c r="L20" s="153"/>
      <c r="M20" s="153"/>
      <c r="N20" s="153"/>
      <c r="O20" s="153"/>
    </row>
    <row r="21" spans="1:15" ht="13.2" customHeight="1" thickBot="1" x14ac:dyDescent="0.35">
      <c r="A21" s="153"/>
      <c r="B21" s="153"/>
      <c r="C21" s="153"/>
      <c r="D21" s="153"/>
      <c r="E21" s="153"/>
      <c r="F21" s="153"/>
      <c r="G21" s="153"/>
      <c r="H21" s="153"/>
      <c r="I21" s="153"/>
      <c r="J21" s="153"/>
      <c r="K21" s="153"/>
      <c r="L21" s="153"/>
      <c r="M21" s="153"/>
      <c r="N21" s="153"/>
      <c r="O21" s="153"/>
    </row>
    <row r="22" spans="1:15" ht="20.399999999999999" customHeight="1" x14ac:dyDescent="0.3">
      <c r="A22" s="540" t="s">
        <v>168</v>
      </c>
      <c r="B22" s="541"/>
      <c r="C22" s="541"/>
      <c r="D22" s="541"/>
      <c r="E22" s="541"/>
      <c r="F22" s="541"/>
      <c r="G22" s="541"/>
      <c r="H22" s="541"/>
      <c r="I22" s="541"/>
      <c r="J22" s="541"/>
      <c r="K22" s="542"/>
      <c r="L22" s="125"/>
      <c r="M22" s="125"/>
      <c r="N22" s="125"/>
      <c r="O22" s="125"/>
    </row>
    <row r="23" spans="1:15" ht="14.4" customHeight="1" x14ac:dyDescent="0.3">
      <c r="A23" s="156"/>
      <c r="B23" s="130"/>
      <c r="C23" s="130"/>
      <c r="D23" s="130"/>
      <c r="E23" s="130"/>
      <c r="F23" s="130"/>
      <c r="G23" s="130"/>
      <c r="H23" s="130"/>
      <c r="I23" s="130"/>
      <c r="J23" s="130"/>
      <c r="K23" s="157"/>
      <c r="L23" s="125"/>
      <c r="M23" s="125"/>
      <c r="N23" s="125"/>
      <c r="O23" s="125"/>
    </row>
    <row r="24" spans="1:15" x14ac:dyDescent="0.3">
      <c r="A24" s="155" t="s">
        <v>0</v>
      </c>
      <c r="B24" s="487"/>
      <c r="C24" s="487"/>
      <c r="D24" s="487"/>
      <c r="E24" s="487"/>
      <c r="F24" s="8"/>
      <c r="G24" s="534" t="s">
        <v>120</v>
      </c>
      <c r="H24" s="534"/>
      <c r="I24" s="487"/>
      <c r="J24" s="487"/>
      <c r="K24" s="535"/>
      <c r="L24" s="8"/>
      <c r="M24" s="8"/>
      <c r="N24" s="8"/>
      <c r="O24" s="8"/>
    </row>
    <row r="25" spans="1:15" x14ac:dyDescent="0.3">
      <c r="A25" s="155" t="s">
        <v>5</v>
      </c>
      <c r="B25" s="487"/>
      <c r="C25" s="487"/>
      <c r="D25" s="487"/>
      <c r="E25" s="487"/>
      <c r="F25" s="8"/>
      <c r="G25" s="534" t="s">
        <v>93</v>
      </c>
      <c r="H25" s="534"/>
      <c r="I25" s="536"/>
      <c r="J25" s="536"/>
      <c r="K25" s="537"/>
      <c r="N25" s="8"/>
      <c r="O25" s="8"/>
    </row>
    <row r="26" spans="1:15" ht="15" thickBot="1" x14ac:dyDescent="0.35">
      <c r="A26" s="154"/>
      <c r="B26" s="126"/>
      <c r="C26" s="126"/>
      <c r="D26" s="126"/>
      <c r="E26" s="126"/>
      <c r="F26" s="60"/>
      <c r="G26" s="124"/>
      <c r="H26" s="124"/>
      <c r="I26" s="126"/>
      <c r="J26" s="126"/>
      <c r="K26" s="158"/>
      <c r="N26" s="8"/>
      <c r="O26" s="8"/>
    </row>
    <row r="27" spans="1:15" x14ac:dyDescent="0.3">
      <c r="B27" s="8"/>
      <c r="C27" s="8"/>
      <c r="D27" s="8"/>
      <c r="E27" s="8"/>
      <c r="F27" s="8"/>
      <c r="G27" s="8"/>
      <c r="H27" s="8"/>
      <c r="I27" s="8"/>
      <c r="J27" s="8"/>
      <c r="K27" s="8"/>
      <c r="L27" s="8"/>
      <c r="M27" s="8"/>
      <c r="N27" s="8"/>
      <c r="O27" s="8"/>
    </row>
    <row r="28" spans="1:15" ht="28.2" customHeight="1" x14ac:dyDescent="0.3">
      <c r="A28" s="538" t="s">
        <v>165</v>
      </c>
      <c r="B28" s="539"/>
      <c r="C28" s="539"/>
      <c r="D28" s="539"/>
      <c r="E28" s="539"/>
      <c r="F28" s="539"/>
      <c r="G28" s="539"/>
      <c r="H28" s="539"/>
      <c r="I28" s="539"/>
      <c r="J28" s="539"/>
      <c r="K28" s="539"/>
      <c r="L28" s="108"/>
    </row>
    <row r="29" spans="1:15" ht="15" thickBot="1" x14ac:dyDescent="0.35"/>
    <row r="30" spans="1:15" ht="15" thickBot="1" x14ac:dyDescent="0.35">
      <c r="B30" s="427" t="s">
        <v>191</v>
      </c>
      <c r="C30" s="472"/>
      <c r="D30" s="472"/>
      <c r="E30" s="364"/>
      <c r="F30" s="374"/>
      <c r="G30" s="375"/>
      <c r="H30" s="118" t="s">
        <v>88</v>
      </c>
      <c r="I30" s="428"/>
      <c r="J30" s="429"/>
    </row>
    <row r="31" spans="1:15" ht="15" thickBot="1" x14ac:dyDescent="0.35">
      <c r="B31" s="427" t="s">
        <v>192</v>
      </c>
      <c r="C31" s="472"/>
      <c r="D31" s="472"/>
      <c r="E31" s="364"/>
      <c r="F31" s="374"/>
      <c r="G31" s="375"/>
      <c r="H31" s="112" t="s">
        <v>88</v>
      </c>
      <c r="I31" s="428"/>
      <c r="J31" s="375"/>
    </row>
  </sheetData>
  <sheetProtection sheet="1" selectLockedCells="1"/>
  <mergeCells count="36">
    <mergeCell ref="I3:J3"/>
    <mergeCell ref="A22:K22"/>
    <mergeCell ref="B7:C7"/>
    <mergeCell ref="D7:E7"/>
    <mergeCell ref="H7:I7"/>
    <mergeCell ref="B8:D8"/>
    <mergeCell ref="A18:K20"/>
    <mergeCell ref="I30:J30"/>
    <mergeCell ref="I31:J31"/>
    <mergeCell ref="B31:D31"/>
    <mergeCell ref="E31:G31"/>
    <mergeCell ref="G24:H24"/>
    <mergeCell ref="G25:H25"/>
    <mergeCell ref="B30:D30"/>
    <mergeCell ref="E30:G30"/>
    <mergeCell ref="B24:E24"/>
    <mergeCell ref="I24:K24"/>
    <mergeCell ref="B25:E25"/>
    <mergeCell ref="I25:K25"/>
    <mergeCell ref="A28:K28"/>
    <mergeCell ref="A1:K1"/>
    <mergeCell ref="A9:K9"/>
    <mergeCell ref="A13:K13"/>
    <mergeCell ref="A17:K17"/>
    <mergeCell ref="A10:K12"/>
    <mergeCell ref="A14:K16"/>
    <mergeCell ref="J7:K7"/>
    <mergeCell ref="F5:G5"/>
    <mergeCell ref="J5:K5"/>
    <mergeCell ref="C3:D3"/>
    <mergeCell ref="B6:E6"/>
    <mergeCell ref="F6:G6"/>
    <mergeCell ref="H6:K6"/>
    <mergeCell ref="H5:I5"/>
    <mergeCell ref="B5:C5"/>
    <mergeCell ref="D5:E5"/>
  </mergeCells>
  <printOptions horizontalCentered="1"/>
  <pageMargins left="0.5" right="0.5" top="0.5" bottom="0.25" header="0.3" footer="0.3"/>
  <pageSetup scale="83" orientation="portrait" r:id="rId1"/>
  <headerFooter>
    <oddFooter>&amp;CExpiration Date 6/30/2022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zoomScaleNormal="100" zoomScaleSheetLayoutView="100" workbookViewId="0">
      <selection activeCell="D57" sqref="D57"/>
    </sheetView>
  </sheetViews>
  <sheetFormatPr defaultColWidth="0" defaultRowHeight="14.4" zeroHeight="1" x14ac:dyDescent="0.3"/>
  <cols>
    <col min="1" max="1" width="16.77734375" customWidth="1"/>
    <col min="2" max="2" width="16.44140625" customWidth="1"/>
    <col min="3" max="3" width="18.33203125" customWidth="1"/>
    <col min="4" max="4" width="16" customWidth="1"/>
    <col min="5" max="5" width="9.109375" customWidth="1"/>
    <col min="6" max="6" width="8.21875" customWidth="1"/>
    <col min="7" max="7" width="12.109375" customWidth="1"/>
    <col min="8" max="8" width="10.6640625" customWidth="1"/>
    <col min="9" max="9" width="7.21875" customWidth="1"/>
    <col min="10" max="10" width="2.5546875" customWidth="1"/>
    <col min="11" max="16384" width="9.109375" hidden="1"/>
  </cols>
  <sheetData>
    <row r="1" spans="1:10" ht="50.25" customHeight="1" x14ac:dyDescent="0.3">
      <c r="A1" s="550" t="s">
        <v>401</v>
      </c>
      <c r="B1" s="550"/>
      <c r="C1" s="550"/>
      <c r="D1" s="550"/>
      <c r="E1" s="550"/>
      <c r="F1" s="550"/>
      <c r="G1" s="550"/>
      <c r="H1" s="550"/>
      <c r="I1" s="550"/>
      <c r="J1" s="127"/>
    </row>
    <row r="2" spans="1:10" x14ac:dyDescent="0.3"/>
    <row r="3" spans="1:10" x14ac:dyDescent="0.3">
      <c r="A3" s="118" t="s">
        <v>170</v>
      </c>
      <c r="B3" s="119" t="str">
        <f>IF(ISBLANK('Student Info '!J6),"Enter in Student Info Tab",'Student Info '!J6)</f>
        <v>Enter in Student Info Tab</v>
      </c>
      <c r="C3" s="8"/>
      <c r="F3" s="118" t="s">
        <v>164</v>
      </c>
      <c r="G3" s="114" t="str">
        <f>IF(ISBLANK('Student Info '!C6),"Enter in Student Info Tab",'Student Info '!C6)</f>
        <v>Enter in Student Info Tab</v>
      </c>
      <c r="H3" s="40"/>
    </row>
    <row r="4" spans="1:10" x14ac:dyDescent="0.3">
      <c r="A4" s="118"/>
      <c r="B4" s="50"/>
      <c r="G4" s="118"/>
      <c r="H4" s="106"/>
      <c r="I4" s="107"/>
    </row>
    <row r="5" spans="1:10" x14ac:dyDescent="0.3">
      <c r="A5" s="30" t="s">
        <v>0</v>
      </c>
      <c r="B5" s="64" t="str">
        <f>IF(ISBLANK('Student Info '!C4),"Enter in Student Info Tab",'Student Info '!C4)</f>
        <v>Enter in Student Info Tab</v>
      </c>
      <c r="C5" s="119" t="str">
        <f>IF(ISBLANK('Student Info '!J4),"Enter in Student Info Tab",'Student Info '!J4)</f>
        <v>Enter in Student Info Tab</v>
      </c>
      <c r="D5" s="117" t="str">
        <f>IF(ISBLANK('Student Info '!C5),"Enter in Student Info Tab",'Student Info '!C5)</f>
        <v>Enter in Student Info Tab</v>
      </c>
      <c r="E5" s="471" t="s">
        <v>163</v>
      </c>
      <c r="F5" s="472"/>
      <c r="G5" s="422" t="str">
        <f>IF(ISBLANK('Student Info '!J5),"Enter in Student Info Tab",'Student Info '!J5)</f>
        <v>Enter in Student Info Tab</v>
      </c>
      <c r="H5" s="423"/>
    </row>
    <row r="6" spans="1:10" ht="30" customHeight="1" x14ac:dyDescent="0.3">
      <c r="A6" s="55" t="s">
        <v>147</v>
      </c>
      <c r="B6" s="423" t="str">
        <f>IF(ISBLANK('Student Info '!C7),"Enter in Student Info Tab",'Student Info '!C7)</f>
        <v>Enter in Student Info Tab</v>
      </c>
      <c r="C6" s="423"/>
      <c r="D6" s="66" t="s">
        <v>148</v>
      </c>
      <c r="E6" s="423" t="str">
        <f>IF(ISBLANK('Student Info '!J7),"Enter in Student Info Tab",'Student Info '!J7)</f>
        <v>Enter in Student Info Tab</v>
      </c>
      <c r="F6" s="423"/>
      <c r="G6" s="423"/>
      <c r="H6" s="423"/>
    </row>
    <row r="7" spans="1:10" ht="34.799999999999997" customHeight="1" x14ac:dyDescent="0.3">
      <c r="A7" s="110" t="s">
        <v>120</v>
      </c>
      <c r="B7" s="69" t="str">
        <f>IF(ISBLANK('Student Info '!C8),"Enter in Student Info Tab",'Student Info '!C8)</f>
        <v>Enter in Student Info Tab</v>
      </c>
      <c r="C7" s="86" t="str">
        <f>IF(ISBLANK('Student Info '!J8),"Enter in Student Info Tab",'Student Info '!J8)</f>
        <v>Enter in Student Info Tab</v>
      </c>
      <c r="D7" s="55" t="s">
        <v>5</v>
      </c>
      <c r="E7" s="450" t="str">
        <f>IF(ISBLANK('Student Info '!C9),"Enter in Student Info Tab",'Student Info '!C9)</f>
        <v>Enter in Student Info Tab</v>
      </c>
      <c r="F7" s="450"/>
      <c r="G7" s="451" t="str">
        <f>IF(ISBLANK('Student Info '!J9),"Enter in Student Info Tab",'Student Info '!J9)</f>
        <v>Enter in Student Info Tab</v>
      </c>
      <c r="H7" s="451"/>
    </row>
    <row r="8" spans="1:10" x14ac:dyDescent="0.3"/>
    <row r="9" spans="1:10" ht="28.8" x14ac:dyDescent="0.3">
      <c r="A9" s="55" t="s">
        <v>200</v>
      </c>
      <c r="B9" s="275"/>
    </row>
    <row r="10" spans="1:10" x14ac:dyDescent="0.3"/>
    <row r="11" spans="1:10" x14ac:dyDescent="0.3">
      <c r="F11" s="10"/>
      <c r="G11" s="10"/>
      <c r="H11" s="10"/>
    </row>
    <row r="12" spans="1:10" ht="20.399999999999999" customHeight="1" thickBot="1" x14ac:dyDescent="0.35">
      <c r="A12" s="250" t="s">
        <v>367</v>
      </c>
    </row>
    <row r="13" spans="1:10" s="24" customFormat="1" ht="15.6" x14ac:dyDescent="0.3">
      <c r="A13" s="249" t="s">
        <v>3</v>
      </c>
      <c r="B13" s="174" t="s">
        <v>193</v>
      </c>
      <c r="C13" s="175" t="str">
        <f>IF(ISBLANK('Student Info '!D15),"Enter in Student Info Tab",'Student Info '!D15)</f>
        <v>Enter in Student Info Tab</v>
      </c>
      <c r="D13" s="174" t="s">
        <v>156</v>
      </c>
      <c r="E13" s="582" t="str">
        <f>IF(ISBLANK('Student Info '!F15),"Enter in Student Info Tab",'Student Info '!F15)</f>
        <v>Enter in Student Info Tab</v>
      </c>
      <c r="F13" s="583"/>
      <c r="G13" s="583"/>
      <c r="H13" s="174" t="s">
        <v>157</v>
      </c>
      <c r="I13" s="176" t="str">
        <f>IF(ISBLANK('Student Info '!J15),"Enter in Student Info Tab",'Student Info '!J15)</f>
        <v>Enter in Student Info Tab</v>
      </c>
      <c r="J13" s="84"/>
    </row>
    <row r="14" spans="1:10" s="24" customFormat="1" ht="15.6" x14ac:dyDescent="0.3">
      <c r="A14" s="167"/>
      <c r="B14" s="211" t="s">
        <v>158</v>
      </c>
      <c r="C14" s="423" t="str">
        <f>IF(ISBLANK('Student Info '!D16),"Enter in Student Info Tab",'Student Info '!D16)</f>
        <v>Enter in Student Info Tab</v>
      </c>
      <c r="D14" s="423"/>
      <c r="E14" s="423"/>
      <c r="F14" s="236" t="s">
        <v>159</v>
      </c>
      <c r="G14" s="237" t="str">
        <f>IF(ISBLANK('Student Info '!G16),"Enter in Student Info Tab",'Student Info '!G16)</f>
        <v>KY</v>
      </c>
      <c r="H14" s="168"/>
      <c r="I14" s="169"/>
    </row>
    <row r="15" spans="1:10" s="24" customFormat="1" ht="15.6" x14ac:dyDescent="0.3">
      <c r="A15" s="167"/>
      <c r="B15" s="85"/>
      <c r="C15" s="88"/>
      <c r="D15" s="88"/>
      <c r="E15" s="88"/>
      <c r="F15" s="168"/>
      <c r="G15" s="87"/>
      <c r="H15" s="88"/>
      <c r="I15" s="169"/>
    </row>
    <row r="16" spans="1:10" s="24" customFormat="1" ht="14.4" customHeight="1" x14ac:dyDescent="0.3">
      <c r="A16" s="251" t="s">
        <v>169</v>
      </c>
      <c r="B16" s="90" t="str">
        <f>IF(ISBLANK('Student Info '!C12),"Enter in Student Info Tab",'Student Info '!C12)</f>
        <v>Enter in Student Info Tab</v>
      </c>
      <c r="C16" s="471" t="s">
        <v>195</v>
      </c>
      <c r="D16" s="578"/>
      <c r="E16" s="423" t="str">
        <f>IF(ISBLANK('Student Info '!F12),"Enter in Student Info Tab",'Student Info '!F12)</f>
        <v>Enter in Student Info Tab</v>
      </c>
      <c r="F16" s="453"/>
      <c r="G16" s="453"/>
      <c r="H16" s="453"/>
      <c r="I16" s="584"/>
      <c r="J16" s="121"/>
    </row>
    <row r="17" spans="1:10" s="24" customFormat="1" ht="14.4" customHeight="1" x14ac:dyDescent="0.3">
      <c r="A17" s="251" t="s">
        <v>211</v>
      </c>
      <c r="B17" s="90" t="str">
        <f>IF(ISBLANK('Student Info '!C13),"Enter in Student Info Tab",'Student Info '!C13)</f>
        <v>Enter in Student Info Tab</v>
      </c>
      <c r="C17" s="118"/>
      <c r="D17" s="118" t="s">
        <v>207</v>
      </c>
      <c r="E17" s="554" t="str">
        <f>IF(ISBLANK('Student Info '!F13),"Enter in Student Info Tab",'Student Info '!F13)</f>
        <v>Enter in Student Info Tab</v>
      </c>
      <c r="F17" s="555"/>
      <c r="G17" s="555"/>
      <c r="H17" s="555"/>
      <c r="I17" s="556"/>
      <c r="J17" s="121"/>
    </row>
    <row r="18" spans="1:10" s="24" customFormat="1" ht="15.6" x14ac:dyDescent="0.3">
      <c r="A18" s="252" t="s">
        <v>228</v>
      </c>
      <c r="B18" s="454" t="str">
        <f>IF(ISBLANK('Student Info '!F18),"Enter in Student Info Tab",'Student Info '!F18)</f>
        <v>Enter in Student Info Tab</v>
      </c>
      <c r="C18" s="423"/>
      <c r="D18" s="423"/>
      <c r="E18" s="423"/>
      <c r="F18" s="116"/>
      <c r="G18" s="29"/>
      <c r="H18" s="101"/>
      <c r="I18" s="165"/>
      <c r="J18" s="50"/>
    </row>
    <row r="19" spans="1:10" s="24" customFormat="1" ht="16.2" thickBot="1" x14ac:dyDescent="0.35">
      <c r="A19" s="170"/>
      <c r="B19" s="171"/>
      <c r="C19" s="104"/>
      <c r="D19" s="104"/>
      <c r="E19" s="104"/>
      <c r="F19" s="147"/>
      <c r="G19" s="172"/>
      <c r="H19" s="173"/>
      <c r="I19" s="158"/>
      <c r="J19" s="50"/>
    </row>
    <row r="20" spans="1:10" s="24" customFormat="1" ht="15.6" x14ac:dyDescent="0.3">
      <c r="A20" s="29"/>
      <c r="B20" s="34"/>
      <c r="C20" s="121"/>
      <c r="D20" s="121"/>
      <c r="E20" s="121"/>
      <c r="F20" s="116"/>
      <c r="G20" s="29"/>
      <c r="H20" s="89"/>
      <c r="I20" s="50"/>
      <c r="J20" s="50"/>
    </row>
    <row r="21" spans="1:10" s="24" customFormat="1" ht="16.2" thickBot="1" x14ac:dyDescent="0.35">
      <c r="A21" s="253" t="s">
        <v>91</v>
      </c>
    </row>
    <row r="22" spans="1:10" ht="15.6" customHeight="1" x14ac:dyDescent="0.3">
      <c r="A22" s="254" t="s">
        <v>2</v>
      </c>
      <c r="B22" s="551"/>
      <c r="C22" s="551"/>
      <c r="D22" s="174" t="s">
        <v>90</v>
      </c>
      <c r="E22" s="552"/>
      <c r="F22" s="552"/>
      <c r="G22" s="217"/>
      <c r="H22" s="141"/>
      <c r="I22" s="151"/>
      <c r="J22" s="121"/>
    </row>
    <row r="23" spans="1:10" ht="15.6" customHeight="1" x14ac:dyDescent="0.3">
      <c r="A23" s="177"/>
      <c r="B23" s="50"/>
      <c r="C23" s="50"/>
      <c r="D23" s="63" t="s">
        <v>199</v>
      </c>
      <c r="E23" s="557"/>
      <c r="F23" s="558"/>
      <c r="G23" s="558"/>
      <c r="H23" s="558"/>
      <c r="I23" s="559"/>
      <c r="J23" s="121"/>
    </row>
    <row r="24" spans="1:10" ht="16.2" customHeight="1" x14ac:dyDescent="0.3">
      <c r="A24" s="255" t="s">
        <v>2</v>
      </c>
      <c r="B24" s="487"/>
      <c r="C24" s="487"/>
      <c r="D24" s="63" t="s">
        <v>90</v>
      </c>
      <c r="E24" s="553"/>
      <c r="F24" s="553"/>
      <c r="G24" s="8"/>
      <c r="H24" s="121"/>
      <c r="I24" s="122"/>
      <c r="J24" s="121"/>
    </row>
    <row r="25" spans="1:10" ht="15.6" x14ac:dyDescent="0.3">
      <c r="A25" s="177"/>
      <c r="B25" s="50"/>
      <c r="C25" s="50"/>
      <c r="D25" s="218" t="s">
        <v>199</v>
      </c>
      <c r="E25" s="561"/>
      <c r="F25" s="558"/>
      <c r="G25" s="558"/>
      <c r="H25" s="558"/>
      <c r="I25" s="559"/>
      <c r="J25" s="121"/>
    </row>
    <row r="26" spans="1:10" ht="16.2" thickBot="1" x14ac:dyDescent="0.35">
      <c r="A26" s="178"/>
      <c r="B26" s="126"/>
      <c r="C26" s="126"/>
      <c r="D26" s="219"/>
      <c r="E26" s="220"/>
      <c r="F26" s="104"/>
      <c r="G26" s="104"/>
      <c r="H26" s="104"/>
      <c r="I26" s="105"/>
      <c r="J26" s="121"/>
    </row>
    <row r="27" spans="1:10" ht="15.6" x14ac:dyDescent="0.3">
      <c r="A27" s="74"/>
      <c r="B27" s="50"/>
      <c r="C27" s="50"/>
      <c r="D27" s="218"/>
      <c r="E27" s="221"/>
      <c r="F27" s="121"/>
      <c r="G27" s="121"/>
      <c r="H27" s="121"/>
      <c r="I27" s="121"/>
      <c r="J27" s="121"/>
    </row>
    <row r="28" spans="1:10" ht="15.6" x14ac:dyDescent="0.3">
      <c r="A28" s="181" t="s">
        <v>198</v>
      </c>
      <c r="B28" s="95"/>
      <c r="C28" s="56" t="s">
        <v>153</v>
      </c>
      <c r="D28" s="487"/>
      <c r="E28" s="487"/>
      <c r="F28" s="487"/>
      <c r="G28" s="487"/>
      <c r="H28" s="487"/>
      <c r="I28" s="487"/>
      <c r="J28" s="121"/>
    </row>
    <row r="29" spans="1:10" ht="15.6" x14ac:dyDescent="0.3">
      <c r="A29" s="182" t="s">
        <v>92</v>
      </c>
      <c r="B29" s="487"/>
      <c r="C29" s="487"/>
      <c r="D29" s="487"/>
      <c r="E29" s="487"/>
      <c r="F29" s="487"/>
      <c r="G29" s="487"/>
      <c r="J29" s="166"/>
    </row>
    <row r="30" spans="1:10" ht="15.6" x14ac:dyDescent="0.3">
      <c r="A30" s="183" t="s">
        <v>212</v>
      </c>
      <c r="B30" s="216"/>
      <c r="C30" s="121"/>
      <c r="D30" s="121"/>
      <c r="E30" s="121"/>
      <c r="F30" s="121"/>
      <c r="G30" s="121"/>
      <c r="H30" s="120"/>
      <c r="I30" s="129"/>
      <c r="J30" s="166"/>
    </row>
    <row r="31" spans="1:10" s="24" customFormat="1" ht="16.2" customHeight="1" x14ac:dyDescent="0.3">
      <c r="A31" s="27"/>
      <c r="B31" s="121"/>
      <c r="C31" s="121"/>
      <c r="D31" s="121"/>
      <c r="E31" s="121"/>
      <c r="F31" s="121"/>
      <c r="G31" s="121"/>
      <c r="H31" s="121"/>
      <c r="I31" s="121"/>
      <c r="J31" s="121"/>
    </row>
    <row r="32" spans="1:10" ht="15.6" customHeight="1" x14ac:dyDescent="0.3">
      <c r="A32" s="567" t="s">
        <v>460</v>
      </c>
      <c r="B32" s="567"/>
      <c r="C32" s="567"/>
      <c r="D32" s="567"/>
      <c r="E32" s="567"/>
      <c r="F32" s="567"/>
      <c r="G32" s="567"/>
      <c r="H32" s="567"/>
      <c r="I32" s="567"/>
    </row>
    <row r="33" spans="1:16" ht="31.8" customHeight="1" thickBot="1" x14ac:dyDescent="0.35">
      <c r="A33" s="567"/>
      <c r="B33" s="567"/>
      <c r="C33" s="567"/>
      <c r="D33" s="567"/>
      <c r="E33" s="567"/>
      <c r="F33" s="567"/>
      <c r="G33" s="567"/>
      <c r="H33" s="567"/>
      <c r="I33" s="567"/>
      <c r="J33" s="131"/>
    </row>
    <row r="34" spans="1:16" ht="14.4" customHeight="1" x14ac:dyDescent="0.3">
      <c r="A34" s="568"/>
      <c r="B34" s="569"/>
      <c r="C34" s="569"/>
      <c r="D34" s="569"/>
      <c r="E34" s="569"/>
      <c r="F34" s="569"/>
      <c r="G34" s="569"/>
      <c r="H34" s="569"/>
      <c r="I34" s="570"/>
      <c r="J34" s="131"/>
    </row>
    <row r="35" spans="1:16" ht="14.4" customHeight="1" x14ac:dyDescent="0.3">
      <c r="A35" s="571"/>
      <c r="B35" s="572"/>
      <c r="C35" s="572"/>
      <c r="D35" s="572"/>
      <c r="E35" s="572"/>
      <c r="F35" s="572"/>
      <c r="G35" s="572"/>
      <c r="H35" s="572"/>
      <c r="I35" s="573"/>
      <c r="J35" s="131"/>
    </row>
    <row r="36" spans="1:16" ht="14.4" customHeight="1" x14ac:dyDescent="0.3">
      <c r="A36" s="571"/>
      <c r="B36" s="572"/>
      <c r="C36" s="572"/>
      <c r="D36" s="572"/>
      <c r="E36" s="572"/>
      <c r="F36" s="572"/>
      <c r="G36" s="572"/>
      <c r="H36" s="572"/>
      <c r="I36" s="573"/>
      <c r="J36" s="131"/>
    </row>
    <row r="37" spans="1:16" ht="14.4" customHeight="1" x14ac:dyDescent="0.3">
      <c r="A37" s="571"/>
      <c r="B37" s="572"/>
      <c r="C37" s="572"/>
      <c r="D37" s="572"/>
      <c r="E37" s="572"/>
      <c r="F37" s="572"/>
      <c r="G37" s="572"/>
      <c r="H37" s="572"/>
      <c r="I37" s="573"/>
      <c r="J37" s="131"/>
    </row>
    <row r="38" spans="1:16" s="2" customFormat="1" x14ac:dyDescent="0.3">
      <c r="A38" s="571"/>
      <c r="B38" s="572"/>
      <c r="C38" s="572"/>
      <c r="D38" s="572"/>
      <c r="E38" s="572"/>
      <c r="F38" s="572"/>
      <c r="G38" s="572"/>
      <c r="H38" s="572"/>
      <c r="I38" s="573"/>
      <c r="J38"/>
      <c r="K38"/>
      <c r="L38"/>
      <c r="M38"/>
      <c r="N38"/>
      <c r="O38"/>
      <c r="P38"/>
    </row>
    <row r="39" spans="1:16" s="2" customFormat="1" x14ac:dyDescent="0.3">
      <c r="A39" s="571"/>
      <c r="B39" s="572"/>
      <c r="C39" s="572"/>
      <c r="D39" s="572"/>
      <c r="E39" s="572"/>
      <c r="F39" s="572"/>
      <c r="G39" s="572"/>
      <c r="H39" s="572"/>
      <c r="I39" s="573"/>
      <c r="J39"/>
      <c r="K39"/>
      <c r="L39"/>
      <c r="M39"/>
      <c r="N39"/>
      <c r="O39"/>
      <c r="P39"/>
    </row>
    <row r="40" spans="1:16" s="2" customFormat="1" x14ac:dyDescent="0.3">
      <c r="A40" s="571"/>
      <c r="B40" s="572"/>
      <c r="C40" s="572"/>
      <c r="D40" s="572"/>
      <c r="E40" s="572"/>
      <c r="F40" s="572"/>
      <c r="G40" s="572"/>
      <c r="H40" s="572"/>
      <c r="I40" s="573"/>
      <c r="J40"/>
      <c r="K40"/>
      <c r="L40"/>
      <c r="M40"/>
      <c r="N40"/>
      <c r="O40"/>
      <c r="P40"/>
    </row>
    <row r="41" spans="1:16" s="2" customFormat="1" x14ac:dyDescent="0.3">
      <c r="A41" s="571"/>
      <c r="B41" s="572"/>
      <c r="C41" s="572"/>
      <c r="D41" s="572"/>
      <c r="E41" s="572"/>
      <c r="F41" s="572"/>
      <c r="G41" s="572"/>
      <c r="H41" s="572"/>
      <c r="I41" s="573"/>
      <c r="J41"/>
      <c r="K41"/>
      <c r="L41"/>
      <c r="M41"/>
      <c r="N41"/>
      <c r="O41"/>
      <c r="P41"/>
    </row>
    <row r="42" spans="1:16" s="2" customFormat="1" ht="15" customHeight="1" x14ac:dyDescent="0.3">
      <c r="A42" s="571"/>
      <c r="B42" s="572"/>
      <c r="C42" s="572"/>
      <c r="D42" s="572"/>
      <c r="E42" s="572"/>
      <c r="F42" s="572"/>
      <c r="G42" s="572"/>
      <c r="H42" s="572"/>
      <c r="I42" s="573"/>
      <c r="J42"/>
      <c r="K42"/>
      <c r="L42"/>
      <c r="M42"/>
      <c r="N42"/>
      <c r="O42"/>
      <c r="P42"/>
    </row>
    <row r="43" spans="1:16" s="2" customFormat="1" x14ac:dyDescent="0.3">
      <c r="A43" s="571"/>
      <c r="B43" s="572"/>
      <c r="C43" s="572"/>
      <c r="D43" s="572"/>
      <c r="E43" s="572"/>
      <c r="F43" s="572"/>
      <c r="G43" s="572"/>
      <c r="H43" s="572"/>
      <c r="I43" s="573"/>
      <c r="J43"/>
      <c r="K43"/>
      <c r="L43"/>
      <c r="M43"/>
      <c r="N43"/>
      <c r="O43"/>
      <c r="P43"/>
    </row>
    <row r="44" spans="1:16" s="2" customFormat="1" x14ac:dyDescent="0.3">
      <c r="A44" s="571"/>
      <c r="B44" s="572"/>
      <c r="C44" s="572"/>
      <c r="D44" s="572"/>
      <c r="E44" s="572"/>
      <c r="F44" s="572"/>
      <c r="G44" s="572"/>
      <c r="H44" s="572"/>
      <c r="I44" s="573"/>
      <c r="J44"/>
      <c r="K44"/>
      <c r="L44"/>
      <c r="M44"/>
      <c r="N44"/>
      <c r="O44"/>
      <c r="P44"/>
    </row>
    <row r="45" spans="1:16" s="2" customFormat="1" x14ac:dyDescent="0.3">
      <c r="A45" s="571"/>
      <c r="B45" s="572"/>
      <c r="C45" s="572"/>
      <c r="D45" s="572"/>
      <c r="E45" s="572"/>
      <c r="F45" s="572"/>
      <c r="G45" s="572"/>
      <c r="H45" s="572"/>
      <c r="I45" s="573"/>
      <c r="J45"/>
      <c r="K45"/>
      <c r="L45"/>
      <c r="M45"/>
      <c r="N45"/>
      <c r="O45"/>
      <c r="P45"/>
    </row>
    <row r="46" spans="1:16" s="2" customFormat="1" x14ac:dyDescent="0.3">
      <c r="A46" s="571"/>
      <c r="B46" s="572"/>
      <c r="C46" s="572"/>
      <c r="D46" s="572"/>
      <c r="E46" s="572"/>
      <c r="F46" s="572"/>
      <c r="G46" s="572"/>
      <c r="H46" s="572"/>
      <c r="I46" s="573"/>
      <c r="J46"/>
      <c r="K46"/>
      <c r="L46"/>
      <c r="M46"/>
      <c r="N46"/>
      <c r="O46"/>
      <c r="P46"/>
    </row>
    <row r="47" spans="1:16" s="2" customFormat="1" x14ac:dyDescent="0.3">
      <c r="A47" s="571"/>
      <c r="B47" s="572"/>
      <c r="C47" s="572"/>
      <c r="D47" s="572"/>
      <c r="E47" s="572"/>
      <c r="F47" s="572"/>
      <c r="G47" s="572"/>
      <c r="H47" s="572"/>
      <c r="I47" s="573"/>
      <c r="J47"/>
      <c r="K47"/>
      <c r="L47"/>
      <c r="M47"/>
      <c r="N47"/>
      <c r="O47"/>
      <c r="P47"/>
    </row>
    <row r="48" spans="1:16" s="2" customFormat="1" x14ac:dyDescent="0.3">
      <c r="A48" s="571"/>
      <c r="B48" s="572"/>
      <c r="C48" s="572"/>
      <c r="D48" s="572"/>
      <c r="E48" s="572"/>
      <c r="F48" s="572"/>
      <c r="G48" s="572"/>
      <c r="H48" s="572"/>
      <c r="I48" s="573"/>
      <c r="J48"/>
      <c r="K48"/>
      <c r="L48"/>
      <c r="M48"/>
      <c r="N48"/>
      <c r="O48"/>
      <c r="P48"/>
    </row>
    <row r="49" spans="1:16" s="2" customFormat="1" ht="16.2" customHeight="1" x14ac:dyDescent="0.3">
      <c r="A49" s="571"/>
      <c r="B49" s="572"/>
      <c r="C49" s="572"/>
      <c r="D49" s="572"/>
      <c r="E49" s="572"/>
      <c r="F49" s="572"/>
      <c r="G49" s="572"/>
      <c r="H49" s="572"/>
      <c r="I49" s="573"/>
      <c r="J49"/>
      <c r="K49"/>
      <c r="L49"/>
      <c r="M49"/>
      <c r="N49"/>
      <c r="O49"/>
      <c r="P49"/>
    </row>
    <row r="50" spans="1:16" s="2" customFormat="1" ht="15" thickBot="1" x14ac:dyDescent="0.35">
      <c r="A50" s="390"/>
      <c r="B50" s="391"/>
      <c r="C50" s="391"/>
      <c r="D50" s="391"/>
      <c r="E50" s="391"/>
      <c r="F50" s="391"/>
      <c r="G50" s="391"/>
      <c r="H50" s="391"/>
      <c r="I50" s="574"/>
      <c r="J50"/>
      <c r="K50"/>
      <c r="L50"/>
      <c r="M50"/>
      <c r="N50"/>
      <c r="O50"/>
      <c r="P50"/>
    </row>
    <row r="51" spans="1:16" s="2" customFormat="1" ht="15.6" x14ac:dyDescent="0.3">
      <c r="A51"/>
      <c r="B51" s="135"/>
      <c r="C51"/>
      <c r="D51"/>
      <c r="E51"/>
      <c r="F51"/>
      <c r="G51"/>
      <c r="H51"/>
      <c r="I51"/>
      <c r="J51"/>
      <c r="K51"/>
      <c r="L51"/>
      <c r="M51"/>
      <c r="N51"/>
      <c r="O51"/>
      <c r="P51"/>
    </row>
    <row r="52" spans="1:16" s="2" customFormat="1" ht="15.6" x14ac:dyDescent="0.3">
      <c r="A52"/>
      <c r="B52" s="329"/>
      <c r="C52"/>
      <c r="D52"/>
      <c r="E52"/>
      <c r="F52"/>
      <c r="G52"/>
      <c r="H52"/>
      <c r="I52"/>
      <c r="J52"/>
      <c r="K52"/>
      <c r="L52"/>
      <c r="M52"/>
      <c r="N52"/>
      <c r="O52"/>
      <c r="P52"/>
    </row>
    <row r="53" spans="1:16" s="2" customFormat="1" ht="16.2" thickBot="1" x14ac:dyDescent="0.35">
      <c r="A53" s="566" t="s">
        <v>441</v>
      </c>
      <c r="B53" s="566"/>
      <c r="C53" s="566"/>
      <c r="D53"/>
      <c r="E53"/>
      <c r="F53"/>
      <c r="G53"/>
      <c r="H53"/>
      <c r="I53"/>
      <c r="J53"/>
      <c r="K53"/>
      <c r="L53"/>
      <c r="M53"/>
      <c r="N53"/>
      <c r="O53"/>
      <c r="P53"/>
    </row>
    <row r="54" spans="1:16" s="2" customFormat="1" ht="33" customHeight="1" x14ac:dyDescent="0.3">
      <c r="A54" s="563" t="s">
        <v>444</v>
      </c>
      <c r="B54" s="564"/>
      <c r="C54" s="564"/>
      <c r="D54" s="330"/>
      <c r="E54" s="337"/>
      <c r="F54" s="337"/>
      <c r="G54" s="337"/>
      <c r="H54" s="337"/>
      <c r="I54" s="338"/>
      <c r="J54"/>
      <c r="K54"/>
      <c r="L54"/>
      <c r="M54"/>
      <c r="N54"/>
      <c r="O54"/>
      <c r="P54"/>
    </row>
    <row r="55" spans="1:16" s="336" customFormat="1" ht="33" customHeight="1" x14ac:dyDescent="0.3">
      <c r="A55" s="565" t="s">
        <v>440</v>
      </c>
      <c r="B55" s="562"/>
      <c r="C55" s="562"/>
      <c r="D55" s="487"/>
      <c r="E55" s="487"/>
      <c r="F55" s="487"/>
      <c r="G55" s="487"/>
      <c r="H55" s="487"/>
      <c r="I55" s="535"/>
      <c r="J55" s="335"/>
      <c r="K55" s="335"/>
      <c r="L55" s="335"/>
      <c r="M55" s="335"/>
      <c r="N55" s="335"/>
      <c r="O55" s="335"/>
      <c r="P55" s="335"/>
    </row>
    <row r="56" spans="1:16" s="2" customFormat="1" ht="45" customHeight="1" x14ac:dyDescent="0.3">
      <c r="A56" s="565" t="s">
        <v>439</v>
      </c>
      <c r="B56" s="562"/>
      <c r="C56" s="562"/>
      <c r="D56" s="346"/>
      <c r="E56" s="183"/>
      <c r="F56" s="183"/>
      <c r="G56" s="183"/>
      <c r="H56" s="183"/>
      <c r="I56" s="165"/>
      <c r="J56"/>
      <c r="K56"/>
      <c r="L56"/>
      <c r="M56"/>
      <c r="N56"/>
      <c r="O56"/>
      <c r="P56"/>
    </row>
    <row r="57" spans="1:16" s="2" customFormat="1" ht="28.2" customHeight="1" x14ac:dyDescent="0.3">
      <c r="A57" s="565" t="s">
        <v>445</v>
      </c>
      <c r="B57" s="562"/>
      <c r="C57" s="562"/>
      <c r="D57" s="342"/>
      <c r="E57" s="333"/>
      <c r="F57" s="333"/>
      <c r="G57" s="333"/>
      <c r="H57" s="333"/>
      <c r="I57" s="165"/>
      <c r="J57"/>
      <c r="K57"/>
      <c r="L57"/>
      <c r="M57"/>
      <c r="N57"/>
      <c r="O57"/>
      <c r="P57"/>
    </row>
    <row r="58" spans="1:16" s="2" customFormat="1" ht="15" customHeight="1" thickBot="1" x14ac:dyDescent="0.35">
      <c r="A58" s="339"/>
      <c r="B58" s="340"/>
      <c r="C58" s="340"/>
      <c r="D58" s="341"/>
      <c r="E58" s="126"/>
      <c r="F58" s="126"/>
      <c r="G58" s="126"/>
      <c r="H58" s="126"/>
      <c r="I58" s="158"/>
      <c r="J58"/>
      <c r="K58"/>
      <c r="L58"/>
      <c r="M58"/>
      <c r="N58"/>
      <c r="O58"/>
      <c r="P58"/>
    </row>
    <row r="59" spans="1:16" s="2" customFormat="1" ht="15" customHeight="1" x14ac:dyDescent="0.3">
      <c r="A59" s="183"/>
      <c r="B59" s="183"/>
      <c r="C59" s="183"/>
      <c r="D59" s="334"/>
      <c r="E59" s="333"/>
      <c r="F59" s="333"/>
      <c r="G59" s="333"/>
      <c r="H59" s="333"/>
      <c r="I59" s="333"/>
      <c r="J59"/>
      <c r="K59"/>
      <c r="L59"/>
      <c r="M59"/>
      <c r="N59"/>
      <c r="O59"/>
      <c r="P59"/>
    </row>
    <row r="60" spans="1:16" s="2" customFormat="1" ht="15" customHeight="1" x14ac:dyDescent="0.3">
      <c r="A60" s="183"/>
      <c r="B60" s="183"/>
      <c r="C60" s="183"/>
      <c r="D60" s="334"/>
      <c r="E60" s="333"/>
      <c r="F60" s="333"/>
      <c r="G60" s="333"/>
      <c r="H60" s="333"/>
      <c r="I60" s="333"/>
      <c r="J60"/>
      <c r="K60"/>
      <c r="L60"/>
      <c r="M60"/>
      <c r="N60"/>
      <c r="O60"/>
      <c r="P60"/>
    </row>
    <row r="61" spans="1:16" s="3" customFormat="1" ht="30.6" customHeight="1" thickBot="1" x14ac:dyDescent="0.35">
      <c r="A61" s="562" t="s">
        <v>461</v>
      </c>
      <c r="B61" s="562"/>
      <c r="C61" s="562"/>
      <c r="D61" s="562"/>
      <c r="E61" s="562"/>
      <c r="F61" s="562"/>
      <c r="G61" s="562"/>
      <c r="H61" s="562"/>
      <c r="I61" s="562"/>
      <c r="J61" s="562"/>
      <c r="K61"/>
      <c r="L61"/>
      <c r="M61"/>
      <c r="N61"/>
      <c r="O61"/>
      <c r="P61"/>
    </row>
    <row r="62" spans="1:16" s="3" customFormat="1" ht="14.4" customHeight="1" x14ac:dyDescent="0.3">
      <c r="A62" s="516"/>
      <c r="B62" s="517"/>
      <c r="C62" s="517"/>
      <c r="D62" s="517"/>
      <c r="E62" s="517"/>
      <c r="F62" s="517"/>
      <c r="G62" s="517"/>
      <c r="H62" s="517"/>
      <c r="I62" s="518"/>
      <c r="J62" s="121"/>
      <c r="K62"/>
      <c r="L62"/>
      <c r="M62"/>
      <c r="N62"/>
      <c r="O62"/>
      <c r="P62"/>
    </row>
    <row r="63" spans="1:16" s="3" customFormat="1" x14ac:dyDescent="0.3">
      <c r="A63" s="519"/>
      <c r="B63" s="546"/>
      <c r="C63" s="546"/>
      <c r="D63" s="546"/>
      <c r="E63" s="546"/>
      <c r="F63" s="546"/>
      <c r="G63" s="546"/>
      <c r="H63" s="546"/>
      <c r="I63" s="521"/>
      <c r="J63" s="6"/>
      <c r="K63"/>
      <c r="L63"/>
      <c r="M63"/>
      <c r="N63"/>
      <c r="O63"/>
      <c r="P63"/>
    </row>
    <row r="64" spans="1:16" s="3" customFormat="1" x14ac:dyDescent="0.3">
      <c r="A64" s="519"/>
      <c r="B64" s="546"/>
      <c r="C64" s="546"/>
      <c r="D64" s="546"/>
      <c r="E64" s="546"/>
      <c r="F64" s="546"/>
      <c r="G64" s="546"/>
      <c r="H64" s="546"/>
      <c r="I64" s="521"/>
      <c r="J64" s="6"/>
      <c r="K64"/>
      <c r="L64"/>
      <c r="M64"/>
      <c r="N64"/>
      <c r="O64"/>
      <c r="P64"/>
    </row>
    <row r="65" spans="1:16" s="3" customFormat="1" x14ac:dyDescent="0.3">
      <c r="A65" s="519"/>
      <c r="B65" s="546"/>
      <c r="C65" s="546"/>
      <c r="D65" s="546"/>
      <c r="E65" s="546"/>
      <c r="F65" s="546"/>
      <c r="G65" s="546"/>
      <c r="H65" s="546"/>
      <c r="I65" s="521"/>
      <c r="J65" s="6"/>
      <c r="K65"/>
      <c r="L65"/>
      <c r="M65"/>
      <c r="N65"/>
      <c r="O65"/>
      <c r="P65"/>
    </row>
    <row r="66" spans="1:16" s="3" customFormat="1" x14ac:dyDescent="0.3">
      <c r="A66" s="519"/>
      <c r="B66" s="546"/>
      <c r="C66" s="546"/>
      <c r="D66" s="546"/>
      <c r="E66" s="546"/>
      <c r="F66" s="546"/>
      <c r="G66" s="546"/>
      <c r="H66" s="546"/>
      <c r="I66" s="521"/>
      <c r="J66" s="6"/>
      <c r="K66"/>
      <c r="L66"/>
      <c r="M66"/>
      <c r="N66"/>
      <c r="O66"/>
      <c r="P66"/>
    </row>
    <row r="67" spans="1:16" s="3" customFormat="1" x14ac:dyDescent="0.3">
      <c r="A67" s="519"/>
      <c r="B67" s="546"/>
      <c r="C67" s="546"/>
      <c r="D67" s="546"/>
      <c r="E67" s="546"/>
      <c r="F67" s="546"/>
      <c r="G67" s="546"/>
      <c r="H67" s="546"/>
      <c r="I67" s="521"/>
      <c r="J67" s="6"/>
      <c r="K67"/>
      <c r="L67"/>
      <c r="M67"/>
      <c r="N67"/>
      <c r="O67"/>
      <c r="P67"/>
    </row>
    <row r="68" spans="1:16" s="3" customFormat="1" x14ac:dyDescent="0.3">
      <c r="A68" s="519"/>
      <c r="B68" s="546"/>
      <c r="C68" s="546"/>
      <c r="D68" s="546"/>
      <c r="E68" s="546"/>
      <c r="F68" s="546"/>
      <c r="G68" s="546"/>
      <c r="H68" s="546"/>
      <c r="I68" s="521"/>
      <c r="J68" s="6"/>
      <c r="K68"/>
      <c r="L68"/>
      <c r="M68"/>
      <c r="N68"/>
      <c r="O68"/>
      <c r="P68"/>
    </row>
    <row r="69" spans="1:16" s="3" customFormat="1" x14ac:dyDescent="0.3">
      <c r="A69" s="519"/>
      <c r="B69" s="546"/>
      <c r="C69" s="546"/>
      <c r="D69" s="546"/>
      <c r="E69" s="546"/>
      <c r="F69" s="546"/>
      <c r="G69" s="546"/>
      <c r="H69" s="546"/>
      <c r="I69" s="521"/>
      <c r="J69" s="6"/>
      <c r="K69"/>
      <c r="L69"/>
      <c r="M69"/>
      <c r="N69"/>
      <c r="O69"/>
      <c r="P69"/>
    </row>
    <row r="70" spans="1:16" s="3" customFormat="1" x14ac:dyDescent="0.3">
      <c r="A70" s="519"/>
      <c r="B70" s="546"/>
      <c r="C70" s="546"/>
      <c r="D70" s="546"/>
      <c r="E70" s="546"/>
      <c r="F70" s="546"/>
      <c r="G70" s="546"/>
      <c r="H70" s="546"/>
      <c r="I70" s="521"/>
      <c r="J70" s="6"/>
      <c r="K70"/>
      <c r="L70"/>
      <c r="M70"/>
      <c r="N70"/>
      <c r="O70"/>
      <c r="P70"/>
    </row>
    <row r="71" spans="1:16" s="3" customFormat="1" x14ac:dyDescent="0.3">
      <c r="A71" s="519"/>
      <c r="B71" s="546"/>
      <c r="C71" s="546"/>
      <c r="D71" s="546"/>
      <c r="E71" s="546"/>
      <c r="F71" s="546"/>
      <c r="G71" s="546"/>
      <c r="H71" s="546"/>
      <c r="I71" s="521"/>
      <c r="J71" s="6"/>
      <c r="K71"/>
      <c r="L71"/>
      <c r="M71"/>
      <c r="N71"/>
      <c r="O71"/>
      <c r="P71"/>
    </row>
    <row r="72" spans="1:16" s="3" customFormat="1" x14ac:dyDescent="0.3">
      <c r="A72" s="519"/>
      <c r="B72" s="546"/>
      <c r="C72" s="546"/>
      <c r="D72" s="546"/>
      <c r="E72" s="546"/>
      <c r="F72" s="546"/>
      <c r="G72" s="546"/>
      <c r="H72" s="546"/>
      <c r="I72" s="521"/>
      <c r="J72" s="6"/>
      <c r="K72"/>
      <c r="L72"/>
      <c r="M72"/>
      <c r="N72"/>
      <c r="O72"/>
      <c r="P72"/>
    </row>
    <row r="73" spans="1:16" s="3" customFormat="1" x14ac:dyDescent="0.3">
      <c r="A73" s="519"/>
      <c r="B73" s="546"/>
      <c r="C73" s="546"/>
      <c r="D73" s="546"/>
      <c r="E73" s="546"/>
      <c r="F73" s="546"/>
      <c r="G73" s="546"/>
      <c r="H73" s="546"/>
      <c r="I73" s="521"/>
      <c r="J73" s="6"/>
      <c r="K73"/>
      <c r="L73"/>
      <c r="M73"/>
      <c r="N73"/>
      <c r="O73"/>
      <c r="P73"/>
    </row>
    <row r="74" spans="1:16" s="3" customFormat="1" x14ac:dyDescent="0.3">
      <c r="A74" s="519"/>
      <c r="B74" s="546"/>
      <c r="C74" s="546"/>
      <c r="D74" s="546"/>
      <c r="E74" s="546"/>
      <c r="F74" s="546"/>
      <c r="G74" s="546"/>
      <c r="H74" s="546"/>
      <c r="I74" s="521"/>
      <c r="J74" s="6"/>
      <c r="K74"/>
      <c r="L74"/>
      <c r="M74"/>
      <c r="N74"/>
      <c r="O74"/>
      <c r="P74"/>
    </row>
    <row r="75" spans="1:16" s="3" customFormat="1" x14ac:dyDescent="0.3">
      <c r="A75" s="519"/>
      <c r="B75" s="546"/>
      <c r="C75" s="546"/>
      <c r="D75" s="546"/>
      <c r="E75" s="546"/>
      <c r="F75" s="546"/>
      <c r="G75" s="546"/>
      <c r="H75" s="546"/>
      <c r="I75" s="521"/>
      <c r="J75" s="6"/>
      <c r="K75"/>
      <c r="L75"/>
      <c r="M75"/>
      <c r="N75"/>
      <c r="O75"/>
      <c r="P75"/>
    </row>
    <row r="76" spans="1:16" s="3" customFormat="1" x14ac:dyDescent="0.3">
      <c r="A76" s="519"/>
      <c r="B76" s="546"/>
      <c r="C76" s="546"/>
      <c r="D76" s="546"/>
      <c r="E76" s="546"/>
      <c r="F76" s="546"/>
      <c r="G76" s="546"/>
      <c r="H76" s="546"/>
      <c r="I76" s="521"/>
      <c r="J76" s="6"/>
      <c r="K76"/>
      <c r="L76"/>
      <c r="M76"/>
      <c r="N76"/>
      <c r="O76"/>
      <c r="P76"/>
    </row>
    <row r="77" spans="1:16" s="3" customFormat="1" ht="15" thickBot="1" x14ac:dyDescent="0.35">
      <c r="A77" s="522"/>
      <c r="B77" s="523"/>
      <c r="C77" s="523"/>
      <c r="D77" s="523"/>
      <c r="E77" s="523"/>
      <c r="F77" s="523"/>
      <c r="G77" s="523"/>
      <c r="H77" s="523"/>
      <c r="I77" s="524"/>
      <c r="J77" s="6"/>
      <c r="K77"/>
      <c r="L77"/>
      <c r="M77"/>
      <c r="N77"/>
      <c r="O77"/>
      <c r="P77"/>
    </row>
    <row r="78" spans="1:16" s="3" customFormat="1" x14ac:dyDescent="0.3">
      <c r="A78"/>
      <c r="B78" s="6"/>
      <c r="C78" s="6"/>
      <c r="D78" s="6"/>
      <c r="E78" s="6"/>
      <c r="F78" s="6"/>
      <c r="G78" s="6"/>
      <c r="H78" s="6"/>
      <c r="I78" s="6"/>
      <c r="J78" s="6"/>
      <c r="K78"/>
      <c r="L78"/>
      <c r="M78"/>
      <c r="N78"/>
      <c r="O78"/>
      <c r="P78"/>
    </row>
    <row r="79" spans="1:16" s="3" customFormat="1" ht="15" thickBot="1" x14ac:dyDescent="0.35">
      <c r="A79"/>
      <c r="B79" s="6"/>
      <c r="C79" s="6"/>
      <c r="D79" s="6"/>
      <c r="E79" s="6"/>
      <c r="F79" s="6"/>
      <c r="G79" s="6"/>
      <c r="H79" s="6"/>
      <c r="I79" s="6"/>
      <c r="J79" s="6"/>
      <c r="K79"/>
      <c r="L79"/>
      <c r="M79"/>
      <c r="N79"/>
      <c r="O79"/>
      <c r="P79"/>
    </row>
    <row r="80" spans="1:16" s="3" customFormat="1" ht="16.2" thickBot="1" x14ac:dyDescent="0.35">
      <c r="A80" s="560" t="s">
        <v>168</v>
      </c>
      <c r="B80" s="560"/>
      <c r="C80" s="560"/>
      <c r="D80" s="560"/>
      <c r="E80" s="560"/>
      <c r="F80" s="560"/>
      <c r="G80" s="560"/>
      <c r="H80" s="560"/>
      <c r="I80" s="560"/>
      <c r="J80" s="130"/>
      <c r="K80" s="163"/>
      <c r="L80" s="164"/>
      <c r="M80"/>
      <c r="N80"/>
      <c r="O80"/>
      <c r="P80"/>
    </row>
    <row r="81" spans="1:16" s="3" customFormat="1" ht="15.6" x14ac:dyDescent="0.3">
      <c r="A81" s="179" t="s">
        <v>0</v>
      </c>
      <c r="B81" s="576"/>
      <c r="C81" s="551"/>
      <c r="D81" s="547" t="s">
        <v>120</v>
      </c>
      <c r="E81" s="547"/>
      <c r="F81" s="576"/>
      <c r="G81" s="577"/>
      <c r="H81" s="577"/>
      <c r="I81" s="186"/>
      <c r="J81" s="7"/>
      <c r="K81" s="8"/>
      <c r="L81" s="96"/>
      <c r="M81"/>
      <c r="N81"/>
      <c r="O81"/>
      <c r="P81"/>
    </row>
    <row r="82" spans="1:16" s="3" customFormat="1" ht="15" thickBot="1" x14ac:dyDescent="0.35">
      <c r="A82" s="159"/>
      <c r="B82" s="7"/>
      <c r="C82" s="7"/>
      <c r="D82" s="7"/>
      <c r="E82" s="7"/>
      <c r="F82" s="7"/>
      <c r="G82" s="7"/>
      <c r="H82" s="7"/>
      <c r="I82" s="143"/>
      <c r="J82" s="7"/>
      <c r="K82" s="60"/>
      <c r="L82" s="61"/>
      <c r="M82"/>
      <c r="N82"/>
      <c r="O82"/>
      <c r="P82"/>
    </row>
    <row r="83" spans="1:16" s="3" customFormat="1" ht="16.2" thickBot="1" x14ac:dyDescent="0.35">
      <c r="A83" s="180" t="s">
        <v>5</v>
      </c>
      <c r="B83" s="549"/>
      <c r="C83" s="487"/>
      <c r="D83" s="548" t="s">
        <v>442</v>
      </c>
      <c r="E83" s="548"/>
      <c r="F83" s="549"/>
      <c r="G83" s="549"/>
      <c r="H83" s="549"/>
      <c r="I83" s="143"/>
      <c r="J83" s="100"/>
      <c r="K83" s="60"/>
      <c r="L83" s="61"/>
      <c r="M83"/>
      <c r="N83"/>
      <c r="O83"/>
      <c r="P83"/>
    </row>
    <row r="84" spans="1:16" s="3" customFormat="1" ht="15.6" x14ac:dyDescent="0.3">
      <c r="A84" s="252"/>
      <c r="B84" s="343"/>
      <c r="C84" s="331"/>
      <c r="D84" s="231"/>
      <c r="E84" s="231"/>
      <c r="F84" s="343"/>
      <c r="G84" s="343"/>
      <c r="H84" s="343"/>
      <c r="I84" s="344"/>
      <c r="J84" s="332"/>
      <c r="K84" s="8"/>
      <c r="L84" s="8"/>
      <c r="M84"/>
      <c r="N84"/>
      <c r="O84"/>
      <c r="P84"/>
    </row>
    <row r="85" spans="1:16" s="3" customFormat="1" ht="15.6" x14ac:dyDescent="0.3">
      <c r="A85" s="180" t="s">
        <v>443</v>
      </c>
      <c r="B85" s="123"/>
      <c r="C85" s="123"/>
      <c r="D85" s="345"/>
      <c r="E85" s="581"/>
      <c r="F85" s="581"/>
      <c r="G85" s="581"/>
      <c r="H85" s="581"/>
      <c r="I85" s="143"/>
      <c r="J85" s="332"/>
      <c r="K85" s="8"/>
      <c r="L85" s="8"/>
      <c r="M85"/>
      <c r="N85"/>
      <c r="O85"/>
      <c r="P85"/>
    </row>
    <row r="86" spans="1:16" s="3" customFormat="1" ht="16.2" thickBot="1" x14ac:dyDescent="0.35">
      <c r="A86" s="579"/>
      <c r="B86" s="580"/>
      <c r="C86" s="580"/>
      <c r="D86" s="161"/>
      <c r="E86" s="161"/>
      <c r="F86" s="160"/>
      <c r="G86" s="162"/>
      <c r="H86" s="161"/>
      <c r="I86" s="148"/>
      <c r="J86" s="100"/>
      <c r="K86" s="8"/>
      <c r="L86" s="8"/>
      <c r="M86"/>
      <c r="N86"/>
      <c r="O86"/>
      <c r="P86"/>
    </row>
    <row r="87" spans="1:16" s="3" customFormat="1" ht="15.6" x14ac:dyDescent="0.3">
      <c r="A87" s="7"/>
      <c r="B87" s="123"/>
      <c r="C87" s="97"/>
      <c r="D87" s="97"/>
      <c r="E87" s="97"/>
      <c r="F87" s="123"/>
      <c r="G87" s="98"/>
      <c r="H87" s="97"/>
      <c r="I87" s="100"/>
      <c r="J87" s="100"/>
      <c r="K87" s="8"/>
      <c r="L87" s="8"/>
      <c r="M87"/>
      <c r="N87"/>
      <c r="O87"/>
      <c r="P87"/>
    </row>
    <row r="88" spans="1:16" s="3" customFormat="1" ht="15.6" x14ac:dyDescent="0.3">
      <c r="A88" s="7"/>
      <c r="B88" s="123"/>
      <c r="C88" s="97"/>
      <c r="D88" s="97"/>
      <c r="E88" s="97"/>
      <c r="F88" s="123"/>
      <c r="G88" s="98"/>
      <c r="H88" s="97"/>
      <c r="I88" s="100"/>
      <c r="J88" s="100"/>
      <c r="K88" s="8"/>
      <c r="L88" s="8"/>
      <c r="M88"/>
      <c r="N88"/>
      <c r="O88"/>
      <c r="P88"/>
    </row>
    <row r="89" spans="1:16" s="3" customFormat="1" x14ac:dyDescent="0.3">
      <c r="A89"/>
      <c r="B89" s="8"/>
      <c r="C89" s="8"/>
      <c r="D89" s="8"/>
      <c r="E89" s="8"/>
      <c r="F89" s="8"/>
      <c r="G89" s="8"/>
      <c r="H89" s="8"/>
      <c r="I89" s="8"/>
      <c r="J89" s="8"/>
      <c r="K89" s="8"/>
      <c r="L89" s="8"/>
      <c r="M89"/>
      <c r="N89"/>
      <c r="O89"/>
      <c r="P89"/>
    </row>
    <row r="90" spans="1:16" s="3" customFormat="1" ht="30.6" customHeight="1" x14ac:dyDescent="0.3">
      <c r="A90" s="424" t="s">
        <v>165</v>
      </c>
      <c r="B90" s="424"/>
      <c r="C90" s="424"/>
      <c r="D90" s="424"/>
      <c r="E90" s="424"/>
      <c r="F90" s="424"/>
      <c r="G90" s="424"/>
      <c r="H90" s="424"/>
      <c r="I90" s="424"/>
      <c r="J90" s="269"/>
      <c r="K90"/>
      <c r="L90"/>
      <c r="M90"/>
      <c r="N90"/>
      <c r="O90"/>
      <c r="P90"/>
    </row>
    <row r="91" spans="1:16" s="3" customFormat="1" ht="15" thickBot="1" x14ac:dyDescent="0.35">
      <c r="A91"/>
      <c r="B91"/>
      <c r="C91"/>
      <c r="D91"/>
      <c r="E91"/>
      <c r="F91"/>
      <c r="G91"/>
      <c r="H91"/>
      <c r="I91"/>
      <c r="J91"/>
      <c r="K91"/>
      <c r="L91"/>
      <c r="M91"/>
      <c r="N91"/>
      <c r="O91"/>
      <c r="P91"/>
    </row>
    <row r="92" spans="1:16" s="3" customFormat="1" ht="16.2" thickBot="1" x14ac:dyDescent="0.35">
      <c r="A92" s="575" t="s">
        <v>191</v>
      </c>
      <c r="B92" s="578"/>
      <c r="C92" s="364"/>
      <c r="D92" s="374"/>
      <c r="E92" s="375"/>
      <c r="F92" s="184" t="s">
        <v>88</v>
      </c>
      <c r="G92" s="26"/>
      <c r="H92" s="7"/>
      <c r="I92" s="222"/>
      <c r="J92" s="7"/>
      <c r="K92"/>
      <c r="L92"/>
      <c r="M92"/>
      <c r="N92"/>
      <c r="O92"/>
      <c r="P92"/>
    </row>
    <row r="93" spans="1:16" ht="16.2" thickBot="1" x14ac:dyDescent="0.35">
      <c r="A93" s="575" t="s">
        <v>192</v>
      </c>
      <c r="B93" s="472"/>
      <c r="C93" s="364"/>
      <c r="D93" s="374"/>
      <c r="E93" s="375"/>
      <c r="F93" s="132" t="s">
        <v>88</v>
      </c>
      <c r="G93" s="26"/>
      <c r="H93" s="8"/>
      <c r="I93" s="222"/>
    </row>
    <row r="94" spans="1:16" hidden="1" x14ac:dyDescent="0.3"/>
    <row r="95" spans="1:16" hidden="1" x14ac:dyDescent="0.3"/>
    <row r="96" spans="1:1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sheetData>
  <sheetProtection sheet="1" selectLockedCells="1"/>
  <mergeCells count="45">
    <mergeCell ref="G7:H7"/>
    <mergeCell ref="E13:G13"/>
    <mergeCell ref="C14:E14"/>
    <mergeCell ref="C16:D16"/>
    <mergeCell ref="E16:I16"/>
    <mergeCell ref="A93:B93"/>
    <mergeCell ref="C93:E93"/>
    <mergeCell ref="B81:C81"/>
    <mergeCell ref="B83:C83"/>
    <mergeCell ref="F81:H81"/>
    <mergeCell ref="A92:B92"/>
    <mergeCell ref="C92:E92"/>
    <mergeCell ref="A90:I90"/>
    <mergeCell ref="A86:C86"/>
    <mergeCell ref="E85:H85"/>
    <mergeCell ref="A80:I80"/>
    <mergeCell ref="E25:I25"/>
    <mergeCell ref="D28:I28"/>
    <mergeCell ref="A62:I77"/>
    <mergeCell ref="B29:G29"/>
    <mergeCell ref="A61:J61"/>
    <mergeCell ref="A54:C54"/>
    <mergeCell ref="A55:C55"/>
    <mergeCell ref="D55:I55"/>
    <mergeCell ref="A56:C56"/>
    <mergeCell ref="A53:C53"/>
    <mergeCell ref="A57:C57"/>
    <mergeCell ref="A32:I33"/>
    <mergeCell ref="A34:I50"/>
    <mergeCell ref="G5:H5"/>
    <mergeCell ref="D81:E81"/>
    <mergeCell ref="D83:E83"/>
    <mergeCell ref="F83:H83"/>
    <mergeCell ref="A1:I1"/>
    <mergeCell ref="B6:C6"/>
    <mergeCell ref="E6:H6"/>
    <mergeCell ref="E5:F5"/>
    <mergeCell ref="B18:E18"/>
    <mergeCell ref="B22:C22"/>
    <mergeCell ref="E22:F22"/>
    <mergeCell ref="B24:C24"/>
    <mergeCell ref="E24:F24"/>
    <mergeCell ref="E17:I17"/>
    <mergeCell ref="E23:I23"/>
    <mergeCell ref="E7:F7"/>
  </mergeCells>
  <dataValidations count="1">
    <dataValidation type="list" allowBlank="1" showInputMessage="1" showErrorMessage="1" sqref="D56 D54 I58:I60">
      <formula1>"Yes, No"</formula1>
    </dataValidation>
  </dataValidations>
  <pageMargins left="0.7" right="0.7" top="0.75" bottom="0.75" header="0.3" footer="0.3"/>
  <pageSetup scale="77" orientation="portrait" r:id="rId1"/>
  <headerFooter>
    <oddFooter>&amp;CExpiration Date 6/30/2022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lists!$A$4:$A$5</xm:f>
          </x14:formula1>
          <xm:sqref>B28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08"/>
  <sheetViews>
    <sheetView zoomScaleNormal="100" workbookViewId="0">
      <selection activeCell="C9" sqref="C9:H9"/>
    </sheetView>
  </sheetViews>
  <sheetFormatPr defaultColWidth="0" defaultRowHeight="14.4" zeroHeight="1" x14ac:dyDescent="0.3"/>
  <cols>
    <col min="1" max="1" width="14" customWidth="1"/>
    <col min="2" max="2" width="14.21875" customWidth="1"/>
    <col min="3" max="3" width="17" customWidth="1"/>
    <col min="4" max="4" width="10.109375" customWidth="1"/>
    <col min="5" max="5" width="9.77734375" customWidth="1"/>
    <col min="6" max="6" width="5.5546875" customWidth="1"/>
    <col min="7" max="7" width="8.88671875" customWidth="1"/>
    <col min="8" max="8" width="13.5546875" customWidth="1"/>
    <col min="9" max="9" width="2" customWidth="1"/>
    <col min="10" max="11" width="0" hidden="1" customWidth="1"/>
    <col min="12" max="16384" width="9.109375" hidden="1"/>
  </cols>
  <sheetData>
    <row r="1" spans="1:9" ht="58.8" customHeight="1" x14ac:dyDescent="0.3">
      <c r="A1" s="587" t="s">
        <v>369</v>
      </c>
      <c r="B1" s="588"/>
      <c r="C1" s="588"/>
      <c r="D1" s="588"/>
      <c r="E1" s="588"/>
      <c r="F1" s="588"/>
      <c r="G1" s="588"/>
      <c r="H1" s="588"/>
      <c r="I1" s="133"/>
    </row>
    <row r="2" spans="1:9" x14ac:dyDescent="0.3">
      <c r="A2" s="82"/>
      <c r="B2" s="188"/>
      <c r="C2" s="188"/>
      <c r="D2" s="188"/>
      <c r="E2" s="188"/>
      <c r="F2" s="188"/>
      <c r="G2" s="188"/>
      <c r="H2" s="188"/>
      <c r="I2" s="82"/>
    </row>
    <row r="3" spans="1:9" x14ac:dyDescent="0.3">
      <c r="A3" s="82"/>
      <c r="B3" s="79" t="s">
        <v>170</v>
      </c>
      <c r="C3" s="271" t="str">
        <f>IF(ISBLANK('Student Info '!J6),"Enter in Student Info Tab",'Student Info '!J6)</f>
        <v>Enter in Student Info Tab</v>
      </c>
      <c r="D3" s="121"/>
      <c r="E3" s="79" t="s">
        <v>164</v>
      </c>
      <c r="F3" s="422" t="str">
        <f>IF(ISBLANK('Student Info '!C6),"Enter in Student Info Tab",'Student Info '!C6)</f>
        <v>Enter in Student Info Tab</v>
      </c>
      <c r="G3" s="423"/>
      <c r="H3" s="82"/>
      <c r="I3" s="82"/>
    </row>
    <row r="4" spans="1:9" x14ac:dyDescent="0.3">
      <c r="A4" s="82"/>
      <c r="B4" s="118"/>
      <c r="C4" s="50"/>
      <c r="D4" s="121"/>
      <c r="E4" s="118"/>
      <c r="F4" s="106"/>
      <c r="G4" s="50"/>
      <c r="H4" s="82"/>
      <c r="I4" s="82"/>
    </row>
    <row r="5" spans="1:9" x14ac:dyDescent="0.3">
      <c r="A5" s="30" t="s">
        <v>0</v>
      </c>
      <c r="B5" s="64" t="str">
        <f>IF(ISBLANK('Student Info '!C4),"Enter in Student Info Tab",'Student Info '!C4)</f>
        <v>Enter in Student Info Tab</v>
      </c>
      <c r="C5" s="80" t="str">
        <f>IF(ISBLANK('Student Info '!J4),"Enter in Student Info Tab",'Student Info '!J4)</f>
        <v>Enter in Student Info Tab</v>
      </c>
      <c r="D5" s="604" t="str">
        <f>IF(ISBLANK('Student Info '!C5),"Enter in Student Info Tab",'Student Info '!C5)</f>
        <v>Enter in Student Info Tab</v>
      </c>
      <c r="E5" s="605"/>
      <c r="F5" s="471" t="s">
        <v>163</v>
      </c>
      <c r="G5" s="578"/>
      <c r="H5" s="114" t="str">
        <f>IF(ISBLANK('Student Info '!J5),"Enter in Student Info Tab",'Student Info '!J5)</f>
        <v>Enter in Student Info Tab</v>
      </c>
      <c r="I5" s="50"/>
    </row>
    <row r="6" spans="1:9" ht="30" customHeight="1" x14ac:dyDescent="0.3">
      <c r="A6" s="55" t="s">
        <v>147</v>
      </c>
      <c r="B6" s="423" t="str">
        <f>IF(ISBLANK('Student Info '!C7),"Enter in Student Info Tab",'Student Info '!C7)</f>
        <v>Enter in Student Info Tab</v>
      </c>
      <c r="C6" s="423"/>
      <c r="D6" s="81" t="s">
        <v>148</v>
      </c>
      <c r="E6" s="423" t="str">
        <f>IF(ISBLANK('Student Info '!J7),"Enter in Student Info Tab",'Student Info '!J7)</f>
        <v>Enter in Student Info Tab</v>
      </c>
      <c r="F6" s="423"/>
      <c r="G6" s="423"/>
      <c r="H6" s="423"/>
    </row>
    <row r="7" spans="1:9" ht="34.799999999999997" customHeight="1" x14ac:dyDescent="0.3">
      <c r="A7" s="76" t="s">
        <v>120</v>
      </c>
      <c r="B7" s="69" t="str">
        <f>IF(ISBLANK('Student Info '!C8),"Enter in Student Info Tab",'Student Info '!C8)</f>
        <v>Enter in Student Info Tab</v>
      </c>
      <c r="C7" s="243" t="str">
        <f>IF(ISBLANK('Student Info '!J8),"Enter in Student Info Tab",'Student Info '!J8)</f>
        <v>Enter in Student Info Tab</v>
      </c>
      <c r="D7" s="55" t="s">
        <v>5</v>
      </c>
      <c r="E7" s="450" t="str">
        <f>IF(ISBLANK('Student Info '!C9),"Enter in Student Info Tab",'Student Info '!C9)</f>
        <v>Enter in Student Info Tab</v>
      </c>
      <c r="F7" s="450"/>
      <c r="G7" s="451" t="str">
        <f>IF(ISBLANK('Student Info '!J9),"Enter in Student Info Tab",'Student Info '!J9)</f>
        <v>Enter in Student Info Tab</v>
      </c>
      <c r="H7" s="451"/>
    </row>
    <row r="8" spans="1:9" ht="15" thickBot="1" x14ac:dyDescent="0.35">
      <c r="A8" s="76"/>
      <c r="B8" s="75"/>
      <c r="C8" s="102"/>
      <c r="D8" s="103"/>
      <c r="E8" s="77"/>
      <c r="F8" s="78"/>
      <c r="G8" s="94"/>
      <c r="H8" s="94"/>
      <c r="I8" s="40"/>
    </row>
    <row r="9" spans="1:9" ht="16.2" thickBot="1" x14ac:dyDescent="0.35">
      <c r="A9" s="83" t="s">
        <v>95</v>
      </c>
      <c r="C9" s="364"/>
      <c r="D9" s="374"/>
      <c r="E9" s="374"/>
      <c r="F9" s="374"/>
      <c r="G9" s="374"/>
      <c r="H9" s="375"/>
    </row>
    <row r="10" spans="1:9" ht="16.2" thickBot="1" x14ac:dyDescent="0.35">
      <c r="A10" s="44" t="s">
        <v>89</v>
      </c>
      <c r="C10" s="364"/>
      <c r="D10" s="374"/>
      <c r="E10" s="374"/>
      <c r="F10" s="374"/>
      <c r="G10" s="374"/>
      <c r="H10" s="375"/>
    </row>
    <row r="11" spans="1:9" ht="16.2" thickBot="1" x14ac:dyDescent="0.35">
      <c r="A11" s="44" t="s">
        <v>96</v>
      </c>
      <c r="B11" s="44"/>
      <c r="C11" s="223"/>
      <c r="D11" s="225"/>
      <c r="E11" s="225"/>
      <c r="F11" s="225"/>
      <c r="G11" s="225"/>
      <c r="H11" s="225"/>
    </row>
    <row r="12" spans="1:9" ht="16.2" thickBot="1" x14ac:dyDescent="0.35">
      <c r="A12" s="44" t="s">
        <v>203</v>
      </c>
      <c r="C12" s="364"/>
      <c r="D12" s="374"/>
      <c r="E12" s="374"/>
      <c r="F12" s="374"/>
      <c r="G12" s="374"/>
      <c r="H12" s="375"/>
    </row>
    <row r="13" spans="1:9" ht="16.2" thickBot="1" x14ac:dyDescent="0.35">
      <c r="A13" s="44" t="s">
        <v>201</v>
      </c>
      <c r="E13" s="620"/>
      <c r="F13" s="366"/>
      <c r="G13" s="141"/>
      <c r="H13" s="141"/>
    </row>
    <row r="14" spans="1:9" ht="16.2" thickBot="1" x14ac:dyDescent="0.35">
      <c r="A14" s="44" t="s">
        <v>202</v>
      </c>
      <c r="E14" s="620"/>
      <c r="F14" s="366"/>
    </row>
    <row r="15" spans="1:9" ht="16.2" thickBot="1" x14ac:dyDescent="0.35">
      <c r="A15" s="229" t="s">
        <v>229</v>
      </c>
      <c r="B15" s="230"/>
      <c r="E15" s="620"/>
      <c r="F15" s="366"/>
    </row>
    <row r="16" spans="1:9" x14ac:dyDescent="0.3">
      <c r="A16" s="25"/>
    </row>
    <row r="17" spans="1:9" ht="15" thickBot="1" x14ac:dyDescent="0.35">
      <c r="A17" s="25"/>
    </row>
    <row r="18" spans="1:9" ht="47.4" thickBot="1" x14ac:dyDescent="0.35">
      <c r="A18" s="32" t="s">
        <v>97</v>
      </c>
      <c r="B18" s="601"/>
      <c r="C18" s="602"/>
      <c r="D18" s="602"/>
      <c r="E18" s="602"/>
      <c r="F18" s="602"/>
      <c r="G18" s="602"/>
      <c r="H18" s="603"/>
      <c r="I18" s="225"/>
    </row>
    <row r="19" spans="1:9" ht="80.099999999999994" customHeight="1" thickBot="1" x14ac:dyDescent="0.35">
      <c r="A19" s="137" t="s">
        <v>98</v>
      </c>
      <c r="B19" s="601"/>
      <c r="C19" s="621"/>
      <c r="D19" s="621"/>
      <c r="E19" s="621"/>
      <c r="F19" s="621"/>
      <c r="G19" s="621"/>
      <c r="H19" s="622"/>
      <c r="I19" s="226"/>
    </row>
    <row r="20" spans="1:9" ht="80.099999999999994" customHeight="1" thickBot="1" x14ac:dyDescent="0.35">
      <c r="A20" s="137" t="s">
        <v>99</v>
      </c>
      <c r="B20" s="601"/>
      <c r="C20" s="621"/>
      <c r="D20" s="621"/>
      <c r="E20" s="621"/>
      <c r="F20" s="621"/>
      <c r="G20" s="621"/>
      <c r="H20" s="622"/>
      <c r="I20" s="226"/>
    </row>
    <row r="21" spans="1:9" ht="47.4" thickBot="1" x14ac:dyDescent="0.35">
      <c r="A21" s="32" t="s">
        <v>100</v>
      </c>
      <c r="B21" s="140"/>
    </row>
    <row r="22" spans="1:9" x14ac:dyDescent="0.3">
      <c r="A22" s="606" t="s">
        <v>209</v>
      </c>
      <c r="B22" s="589"/>
      <c r="C22" s="590"/>
      <c r="D22" s="590"/>
      <c r="E22" s="590"/>
      <c r="F22" s="590"/>
      <c r="G22" s="590"/>
      <c r="H22" s="591"/>
      <c r="I22" s="227"/>
    </row>
    <row r="23" spans="1:9" x14ac:dyDescent="0.3">
      <c r="A23" s="607"/>
      <c r="B23" s="592"/>
      <c r="C23" s="593"/>
      <c r="D23" s="593"/>
      <c r="E23" s="593"/>
      <c r="F23" s="593"/>
      <c r="G23" s="593"/>
      <c r="H23" s="594"/>
      <c r="I23" s="227"/>
    </row>
    <row r="24" spans="1:9" x14ac:dyDescent="0.3">
      <c r="A24" s="607"/>
      <c r="B24" s="592"/>
      <c r="C24" s="593"/>
      <c r="D24" s="593"/>
      <c r="E24" s="593"/>
      <c r="F24" s="593"/>
      <c r="G24" s="593"/>
      <c r="H24" s="594"/>
      <c r="I24" s="227"/>
    </row>
    <row r="25" spans="1:9" ht="31.2" customHeight="1" thickBot="1" x14ac:dyDescent="0.35">
      <c r="A25" s="607"/>
      <c r="B25" s="595"/>
      <c r="C25" s="596"/>
      <c r="D25" s="596"/>
      <c r="E25" s="596"/>
      <c r="F25" s="596"/>
      <c r="G25" s="596"/>
      <c r="H25" s="597"/>
      <c r="I25" s="227"/>
    </row>
    <row r="26" spans="1:9" ht="16.2" thickBot="1" x14ac:dyDescent="0.35">
      <c r="A26" s="256" t="s">
        <v>101</v>
      </c>
      <c r="B26" s="282"/>
      <c r="C26" s="250" t="s">
        <v>102</v>
      </c>
      <c r="D26" s="224"/>
      <c r="E26" s="585" t="s">
        <v>103</v>
      </c>
      <c r="F26" s="586"/>
      <c r="G26" s="586"/>
      <c r="H26" s="224"/>
    </row>
    <row r="27" spans="1:9" ht="16.2" thickBot="1" x14ac:dyDescent="0.35">
      <c r="A27" s="245"/>
    </row>
    <row r="28" spans="1:9" x14ac:dyDescent="0.3">
      <c r="A28" s="598" t="s">
        <v>104</v>
      </c>
      <c r="B28" s="589"/>
      <c r="C28" s="590"/>
      <c r="D28" s="590"/>
      <c r="E28" s="590"/>
      <c r="F28" s="590"/>
      <c r="G28" s="590"/>
      <c r="H28" s="591"/>
    </row>
    <row r="29" spans="1:9" x14ac:dyDescent="0.3">
      <c r="A29" s="599"/>
      <c r="B29" s="592"/>
      <c r="C29" s="593"/>
      <c r="D29" s="593"/>
      <c r="E29" s="593"/>
      <c r="F29" s="593"/>
      <c r="G29" s="593"/>
      <c r="H29" s="594"/>
    </row>
    <row r="30" spans="1:9" x14ac:dyDescent="0.3">
      <c r="A30" s="599"/>
      <c r="B30" s="592"/>
      <c r="C30" s="593"/>
      <c r="D30" s="593"/>
      <c r="E30" s="593"/>
      <c r="F30" s="593"/>
      <c r="G30" s="593"/>
      <c r="H30" s="594"/>
    </row>
    <row r="31" spans="1:9" x14ac:dyDescent="0.3">
      <c r="A31" s="599"/>
      <c r="B31" s="592"/>
      <c r="C31" s="593"/>
      <c r="D31" s="593"/>
      <c r="E31" s="593"/>
      <c r="F31" s="593"/>
      <c r="G31" s="593"/>
      <c r="H31" s="594"/>
    </row>
    <row r="32" spans="1:9" x14ac:dyDescent="0.3">
      <c r="A32" s="599"/>
      <c r="B32" s="592"/>
      <c r="C32" s="593"/>
      <c r="D32" s="593"/>
      <c r="E32" s="593"/>
      <c r="F32" s="593"/>
      <c r="G32" s="593"/>
      <c r="H32" s="594"/>
    </row>
    <row r="33" spans="1:8" x14ac:dyDescent="0.3">
      <c r="A33" s="599"/>
      <c r="B33" s="592"/>
      <c r="C33" s="593"/>
      <c r="D33" s="593"/>
      <c r="E33" s="593"/>
      <c r="F33" s="593"/>
      <c r="G33" s="593"/>
      <c r="H33" s="594"/>
    </row>
    <row r="34" spans="1:8" x14ac:dyDescent="0.3">
      <c r="A34" s="599"/>
      <c r="B34" s="592"/>
      <c r="C34" s="593"/>
      <c r="D34" s="593"/>
      <c r="E34" s="593"/>
      <c r="F34" s="593"/>
      <c r="G34" s="593"/>
      <c r="H34" s="594"/>
    </row>
    <row r="35" spans="1:8" x14ac:dyDescent="0.3">
      <c r="A35" s="599"/>
      <c r="B35" s="592"/>
      <c r="C35" s="593"/>
      <c r="D35" s="593"/>
      <c r="E35" s="593"/>
      <c r="F35" s="593"/>
      <c r="G35" s="593"/>
      <c r="H35" s="594"/>
    </row>
    <row r="36" spans="1:8" x14ac:dyDescent="0.3">
      <c r="A36" s="599"/>
      <c r="B36" s="592"/>
      <c r="C36" s="593"/>
      <c r="D36" s="593"/>
      <c r="E36" s="593"/>
      <c r="F36" s="593"/>
      <c r="G36" s="593"/>
      <c r="H36" s="594"/>
    </row>
    <row r="37" spans="1:8" x14ac:dyDescent="0.3">
      <c r="A37" s="599"/>
      <c r="B37" s="592"/>
      <c r="C37" s="593"/>
      <c r="D37" s="593"/>
      <c r="E37" s="593"/>
      <c r="F37" s="593"/>
      <c r="G37" s="593"/>
      <c r="H37" s="594"/>
    </row>
    <row r="38" spans="1:8" x14ac:dyDescent="0.3">
      <c r="A38" s="599"/>
      <c r="B38" s="592"/>
      <c r="C38" s="593"/>
      <c r="D38" s="593"/>
      <c r="E38" s="593"/>
      <c r="F38" s="593"/>
      <c r="G38" s="593"/>
      <c r="H38" s="594"/>
    </row>
    <row r="39" spans="1:8" x14ac:dyDescent="0.3">
      <c r="A39" s="599"/>
      <c r="B39" s="592"/>
      <c r="C39" s="593"/>
      <c r="D39" s="593"/>
      <c r="E39" s="593"/>
      <c r="F39" s="593"/>
      <c r="G39" s="593"/>
      <c r="H39" s="594"/>
    </row>
    <row r="40" spans="1:8" x14ac:dyDescent="0.3">
      <c r="A40" s="599"/>
      <c r="B40" s="592"/>
      <c r="C40" s="593"/>
      <c r="D40" s="593"/>
      <c r="E40" s="593"/>
      <c r="F40" s="593"/>
      <c r="G40" s="593"/>
      <c r="H40" s="594"/>
    </row>
    <row r="41" spans="1:8" x14ac:dyDescent="0.3">
      <c r="A41" s="600"/>
      <c r="B41" s="592"/>
      <c r="C41" s="593"/>
      <c r="D41" s="593"/>
      <c r="E41" s="593"/>
      <c r="F41" s="593"/>
      <c r="G41" s="593"/>
      <c r="H41" s="594"/>
    </row>
    <row r="42" spans="1:8" x14ac:dyDescent="0.3">
      <c r="A42" s="600"/>
      <c r="B42" s="592"/>
      <c r="C42" s="593"/>
      <c r="D42" s="593"/>
      <c r="E42" s="593"/>
      <c r="F42" s="593"/>
      <c r="G42" s="593"/>
      <c r="H42" s="594"/>
    </row>
    <row r="43" spans="1:8" ht="15" thickBot="1" x14ac:dyDescent="0.35">
      <c r="A43" s="600"/>
      <c r="B43" s="595"/>
      <c r="C43" s="596"/>
      <c r="D43" s="596"/>
      <c r="E43" s="596"/>
      <c r="F43" s="596"/>
      <c r="G43" s="596"/>
      <c r="H43" s="597"/>
    </row>
    <row r="44" spans="1:8" ht="15.6" x14ac:dyDescent="0.3">
      <c r="A44" s="245"/>
      <c r="B44" s="13" t="s">
        <v>204</v>
      </c>
    </row>
    <row r="45" spans="1:8" ht="15" thickBot="1" x14ac:dyDescent="0.35">
      <c r="C45" s="34"/>
      <c r="D45" s="34"/>
      <c r="E45" s="34"/>
      <c r="F45" s="34"/>
      <c r="G45" s="34"/>
      <c r="H45" s="34"/>
    </row>
    <row r="46" spans="1:8" ht="14.4" customHeight="1" x14ac:dyDescent="0.3">
      <c r="A46" s="598" t="s">
        <v>466</v>
      </c>
      <c r="B46" s="589"/>
      <c r="C46" s="608"/>
      <c r="D46" s="608"/>
      <c r="E46" s="608"/>
      <c r="F46" s="608"/>
      <c r="G46" s="608"/>
      <c r="H46" s="609"/>
    </row>
    <row r="47" spans="1:8" x14ac:dyDescent="0.3">
      <c r="A47" s="598"/>
      <c r="B47" s="610"/>
      <c r="C47" s="611"/>
      <c r="D47" s="611"/>
      <c r="E47" s="611"/>
      <c r="F47" s="611"/>
      <c r="G47" s="611"/>
      <c r="H47" s="612"/>
    </row>
    <row r="48" spans="1:8" x14ac:dyDescent="0.3">
      <c r="A48" s="598"/>
      <c r="B48" s="610"/>
      <c r="C48" s="611"/>
      <c r="D48" s="611"/>
      <c r="E48" s="611"/>
      <c r="F48" s="611"/>
      <c r="G48" s="611"/>
      <c r="H48" s="612"/>
    </row>
    <row r="49" spans="1:8" x14ac:dyDescent="0.3">
      <c r="A49" s="598"/>
      <c r="B49" s="610"/>
      <c r="C49" s="611"/>
      <c r="D49" s="611"/>
      <c r="E49" s="611"/>
      <c r="F49" s="611"/>
      <c r="G49" s="611"/>
      <c r="H49" s="612"/>
    </row>
    <row r="50" spans="1:8" x14ac:dyDescent="0.3">
      <c r="A50" s="598"/>
      <c r="B50" s="610"/>
      <c r="C50" s="611"/>
      <c r="D50" s="611"/>
      <c r="E50" s="611"/>
      <c r="F50" s="611"/>
      <c r="G50" s="611"/>
      <c r="H50" s="612"/>
    </row>
    <row r="51" spans="1:8" x14ac:dyDescent="0.3">
      <c r="A51" s="598"/>
      <c r="B51" s="610"/>
      <c r="C51" s="611"/>
      <c r="D51" s="611"/>
      <c r="E51" s="611"/>
      <c r="F51" s="611"/>
      <c r="G51" s="611"/>
      <c r="H51" s="612"/>
    </row>
    <row r="52" spans="1:8" x14ac:dyDescent="0.3">
      <c r="A52" s="598"/>
      <c r="B52" s="610"/>
      <c r="C52" s="611"/>
      <c r="D52" s="611"/>
      <c r="E52" s="611"/>
      <c r="F52" s="611"/>
      <c r="G52" s="611"/>
      <c r="H52" s="612"/>
    </row>
    <row r="53" spans="1:8" ht="19.2" customHeight="1" x14ac:dyDescent="0.3">
      <c r="A53" s="598"/>
      <c r="B53" s="610"/>
      <c r="C53" s="611"/>
      <c r="D53" s="611"/>
      <c r="E53" s="611"/>
      <c r="F53" s="611"/>
      <c r="G53" s="611"/>
      <c r="H53" s="612"/>
    </row>
    <row r="54" spans="1:8" x14ac:dyDescent="0.3">
      <c r="A54" s="598"/>
      <c r="B54" s="610"/>
      <c r="C54" s="611"/>
      <c r="D54" s="611"/>
      <c r="E54" s="611"/>
      <c r="F54" s="611"/>
      <c r="G54" s="611"/>
      <c r="H54" s="612"/>
    </row>
    <row r="55" spans="1:8" x14ac:dyDescent="0.3">
      <c r="A55" s="598"/>
      <c r="B55" s="610"/>
      <c r="C55" s="611"/>
      <c r="D55" s="611"/>
      <c r="E55" s="611"/>
      <c r="F55" s="611"/>
      <c r="G55" s="611"/>
      <c r="H55" s="612"/>
    </row>
    <row r="56" spans="1:8" x14ac:dyDescent="0.3">
      <c r="A56" s="598"/>
      <c r="B56" s="610"/>
      <c r="C56" s="611"/>
      <c r="D56" s="611"/>
      <c r="E56" s="611"/>
      <c r="F56" s="611"/>
      <c r="G56" s="611"/>
      <c r="H56" s="612"/>
    </row>
    <row r="57" spans="1:8" x14ac:dyDescent="0.3">
      <c r="A57" s="598"/>
      <c r="B57" s="610"/>
      <c r="C57" s="611"/>
      <c r="D57" s="611"/>
      <c r="E57" s="611"/>
      <c r="F57" s="611"/>
      <c r="G57" s="611"/>
      <c r="H57" s="612"/>
    </row>
    <row r="58" spans="1:8" x14ac:dyDescent="0.3">
      <c r="A58" s="598"/>
      <c r="B58" s="610"/>
      <c r="C58" s="611"/>
      <c r="D58" s="611"/>
      <c r="E58" s="611"/>
      <c r="F58" s="611"/>
      <c r="G58" s="611"/>
      <c r="H58" s="612"/>
    </row>
    <row r="59" spans="1:8" x14ac:dyDescent="0.3">
      <c r="A59" s="598"/>
      <c r="B59" s="610"/>
      <c r="C59" s="611"/>
      <c r="D59" s="611"/>
      <c r="E59" s="611"/>
      <c r="F59" s="611"/>
      <c r="G59" s="611"/>
      <c r="H59" s="612"/>
    </row>
    <row r="60" spans="1:8" x14ac:dyDescent="0.3">
      <c r="A60" s="385"/>
      <c r="B60" s="610"/>
      <c r="C60" s="611"/>
      <c r="D60" s="611"/>
      <c r="E60" s="611"/>
      <c r="F60" s="611"/>
      <c r="G60" s="611"/>
      <c r="H60" s="612"/>
    </row>
    <row r="61" spans="1:8" x14ac:dyDescent="0.3">
      <c r="A61" s="385"/>
      <c r="B61" s="610"/>
      <c r="C61" s="611"/>
      <c r="D61" s="611"/>
      <c r="E61" s="611"/>
      <c r="F61" s="611"/>
      <c r="G61" s="611"/>
      <c r="H61" s="612"/>
    </row>
    <row r="62" spans="1:8" ht="15" thickBot="1" x14ac:dyDescent="0.35">
      <c r="A62" s="385"/>
      <c r="B62" s="613"/>
      <c r="C62" s="614"/>
      <c r="D62" s="614"/>
      <c r="E62" s="614"/>
      <c r="F62" s="614"/>
      <c r="G62" s="614"/>
      <c r="H62" s="615"/>
    </row>
    <row r="63" spans="1:8" x14ac:dyDescent="0.3"/>
    <row r="64" spans="1:8" x14ac:dyDescent="0.3"/>
    <row r="65" spans="1:12" x14ac:dyDescent="0.3"/>
    <row r="66" spans="1:12" ht="15.6" x14ac:dyDescent="0.3">
      <c r="A66" s="424" t="s">
        <v>165</v>
      </c>
      <c r="B66" s="539"/>
      <c r="C66" s="539"/>
      <c r="D66" s="539"/>
      <c r="E66" s="539"/>
      <c r="F66" s="539"/>
      <c r="G66" s="539"/>
      <c r="H66" s="539"/>
      <c r="I66" s="149"/>
      <c r="J66" s="149"/>
      <c r="K66" s="149"/>
      <c r="L66" s="149"/>
    </row>
    <row r="67" spans="1:12" x14ac:dyDescent="0.3">
      <c r="A67" s="377"/>
      <c r="B67" s="377"/>
      <c r="C67" s="377"/>
      <c r="D67" s="377"/>
      <c r="E67" s="377"/>
      <c r="F67" s="377"/>
      <c r="G67" s="377"/>
      <c r="H67" s="377"/>
      <c r="I67" s="109"/>
      <c r="J67" s="109"/>
      <c r="K67" s="109"/>
      <c r="L67" s="109"/>
    </row>
    <row r="68" spans="1:12" ht="15" thickBot="1" x14ac:dyDescent="0.35"/>
    <row r="69" spans="1:12" ht="16.2" thickBot="1" x14ac:dyDescent="0.35">
      <c r="A69" s="575" t="s">
        <v>191</v>
      </c>
      <c r="B69" s="472"/>
      <c r="C69" s="616"/>
      <c r="D69" s="617"/>
      <c r="E69" s="231" t="s">
        <v>88</v>
      </c>
      <c r="F69" s="618"/>
      <c r="G69" s="619"/>
      <c r="H69" s="24"/>
      <c r="I69" s="24"/>
      <c r="J69" s="7"/>
      <c r="K69" s="572"/>
      <c r="L69" s="572"/>
    </row>
    <row r="70" spans="1:12" ht="16.2" thickBot="1" x14ac:dyDescent="0.35">
      <c r="A70" s="575" t="s">
        <v>192</v>
      </c>
      <c r="B70" s="472"/>
      <c r="C70" s="616"/>
      <c r="D70" s="617"/>
      <c r="E70" s="145" t="s">
        <v>88</v>
      </c>
      <c r="F70" s="618"/>
      <c r="G70" s="619"/>
      <c r="K70" s="572"/>
      <c r="L70" s="572"/>
    </row>
    <row r="71" spans="1:12" x14ac:dyDescent="0.3"/>
    <row r="72" spans="1:12" x14ac:dyDescent="0.3"/>
    <row r="73" spans="1:12" x14ac:dyDescent="0.3"/>
    <row r="74" spans="1:12" x14ac:dyDescent="0.3"/>
    <row r="75" spans="1:12" x14ac:dyDescent="0.3"/>
    <row r="76" spans="1:12" x14ac:dyDescent="0.3"/>
    <row r="77" spans="1:12" x14ac:dyDescent="0.3"/>
    <row r="78" spans="1:12" x14ac:dyDescent="0.3"/>
    <row r="79" spans="1:12" x14ac:dyDescent="0.3"/>
    <row r="80" spans="1:12"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sheetData>
  <sheetProtection sheet="1" selectLockedCells="1"/>
  <mergeCells count="33">
    <mergeCell ref="E13:F13"/>
    <mergeCell ref="E14:F14"/>
    <mergeCell ref="E15:F15"/>
    <mergeCell ref="B22:H25"/>
    <mergeCell ref="B19:H19"/>
    <mergeCell ref="B20:H20"/>
    <mergeCell ref="B46:H62"/>
    <mergeCell ref="A46:A62"/>
    <mergeCell ref="A66:H67"/>
    <mergeCell ref="K70:L70"/>
    <mergeCell ref="A69:B69"/>
    <mergeCell ref="A70:B70"/>
    <mergeCell ref="C69:D69"/>
    <mergeCell ref="C70:D70"/>
    <mergeCell ref="F69:G69"/>
    <mergeCell ref="F70:G70"/>
    <mergeCell ref="K69:L69"/>
    <mergeCell ref="F3:G3"/>
    <mergeCell ref="E26:G26"/>
    <mergeCell ref="A1:H1"/>
    <mergeCell ref="B28:H43"/>
    <mergeCell ref="A28:A43"/>
    <mergeCell ref="C12:H12"/>
    <mergeCell ref="B18:H18"/>
    <mergeCell ref="D5:E5"/>
    <mergeCell ref="E7:F7"/>
    <mergeCell ref="C9:H9"/>
    <mergeCell ref="C10:H10"/>
    <mergeCell ref="G7:H7"/>
    <mergeCell ref="F5:G5"/>
    <mergeCell ref="B6:C6"/>
    <mergeCell ref="E6:H6"/>
    <mergeCell ref="A22:A25"/>
  </mergeCells>
  <dataValidations count="1">
    <dataValidation type="list" allowBlank="1" showInputMessage="1" showErrorMessage="1" sqref="H26">
      <formula1>"Yes, No"</formula1>
    </dataValidation>
  </dataValidations>
  <pageMargins left="0.7" right="0.7" top="0.75" bottom="0.75" header="0.3" footer="0.3"/>
  <pageSetup scale="97" orientation="portrait" horizontalDpi="300" verticalDpi="300" r:id="rId1"/>
  <headerFooter>
    <oddFooter>&amp;CExpiration Date 6/30/2022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lists!$A$1:$A$2</xm:f>
          </x14:formula1>
          <xm:sqref>B21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56"/>
  <sheetViews>
    <sheetView zoomScaleNormal="100" workbookViewId="0">
      <selection activeCell="C22" sqref="C22:L22"/>
    </sheetView>
  </sheetViews>
  <sheetFormatPr defaultColWidth="0" defaultRowHeight="0" customHeight="1" zeroHeight="1" x14ac:dyDescent="0.3"/>
  <cols>
    <col min="1" max="1" width="8.88671875" customWidth="1"/>
    <col min="2" max="2" width="10.21875" customWidth="1"/>
    <col min="3" max="3" width="8.109375" customWidth="1"/>
    <col min="4" max="5" width="8.88671875" customWidth="1"/>
    <col min="6" max="6" width="10.21875" customWidth="1"/>
    <col min="7" max="11" width="8.88671875" customWidth="1"/>
    <col min="12" max="12" width="7.21875" customWidth="1"/>
    <col min="13" max="13" width="1.6640625" customWidth="1"/>
    <col min="14" max="16" width="0" hidden="1" customWidth="1"/>
    <col min="17" max="16384" width="9.109375" hidden="1"/>
  </cols>
  <sheetData>
    <row r="1" spans="1:13" ht="57.6" customHeight="1" x14ac:dyDescent="0.3">
      <c r="A1" s="674" t="s">
        <v>469</v>
      </c>
      <c r="B1" s="674"/>
      <c r="C1" s="674"/>
      <c r="D1" s="674"/>
      <c r="E1" s="674"/>
      <c r="F1" s="674"/>
      <c r="G1" s="674"/>
      <c r="H1" s="674"/>
      <c r="I1" s="674"/>
      <c r="J1" s="674"/>
      <c r="K1" s="674"/>
      <c r="L1" s="674"/>
      <c r="M1" s="674"/>
    </row>
    <row r="2" spans="1:13" ht="14.4" x14ac:dyDescent="0.3">
      <c r="J2" s="8"/>
      <c r="K2" s="168"/>
      <c r="L2" s="24"/>
      <c r="M2" s="24"/>
    </row>
    <row r="3" spans="1:13" ht="14.4" x14ac:dyDescent="0.3">
      <c r="B3" s="118" t="s">
        <v>170</v>
      </c>
      <c r="C3" s="423" t="str">
        <f>IF(ISBLANK('Student Info '!J6),"Enter in Student Info Tab",'Student Info '!J6)</f>
        <v>Enter in Student Info Tab</v>
      </c>
      <c r="D3" s="453"/>
      <c r="I3" s="118" t="s">
        <v>164</v>
      </c>
      <c r="J3" s="422" t="str">
        <f>IF(ISBLANK('Student Info '!C6),"Enter in Student Info Tab",'Student Info '!C6)</f>
        <v>Enter in Student Info Tab</v>
      </c>
      <c r="K3" s="453"/>
      <c r="L3" s="24"/>
      <c r="M3" s="24"/>
    </row>
    <row r="4" spans="1:13" ht="14.4" x14ac:dyDescent="0.3">
      <c r="B4" s="118"/>
      <c r="C4" s="50"/>
      <c r="D4" s="121"/>
      <c r="K4" s="24"/>
      <c r="L4" s="24"/>
      <c r="M4" s="24"/>
    </row>
    <row r="5" spans="1:13" ht="14.4" x14ac:dyDescent="0.3">
      <c r="A5" s="190" t="s">
        <v>0</v>
      </c>
      <c r="B5" s="422" t="str">
        <f>IF(ISBLANK('Student Info '!C4),"Enter in Student Info Tab",'Student Info '!C4)</f>
        <v>Enter in Student Info Tab</v>
      </c>
      <c r="C5" s="423"/>
      <c r="D5" s="423" t="str">
        <f>IF(ISBLANK('Student Info '!J4),"Enter in Student Info Tab",'Student Info '!J4)</f>
        <v>Enter in Student Info Tab</v>
      </c>
      <c r="E5" s="453"/>
      <c r="F5" s="528" t="str">
        <f>IF(ISBLANK('Student Info '!C5),"Enter in Student Info Tab",'Student Info '!C5)</f>
        <v>Enter in Student Info Tab</v>
      </c>
      <c r="G5" s="423"/>
      <c r="H5" s="150"/>
      <c r="I5" s="471" t="s">
        <v>163</v>
      </c>
      <c r="J5" s="472"/>
      <c r="K5" s="422" t="str">
        <f>IF(ISBLANK('Student Info '!J5),"Enter in Student Info Tab",'Student Info '!J5)</f>
        <v>Enter in Student Info Tab</v>
      </c>
      <c r="L5" s="423"/>
      <c r="M5" s="152"/>
    </row>
    <row r="6" spans="1:13" ht="14.4" x14ac:dyDescent="0.3">
      <c r="A6" s="629" t="s">
        <v>147</v>
      </c>
      <c r="B6" s="497"/>
      <c r="C6" s="423" t="str">
        <f>IF(ISBLANK('Student Info '!C7),"Enter in Student Info Tab",'Student Info '!C7)</f>
        <v>Enter in Student Info Tab</v>
      </c>
      <c r="D6" s="453"/>
      <c r="E6" s="453"/>
      <c r="F6" s="453"/>
      <c r="G6" s="479" t="s">
        <v>148</v>
      </c>
      <c r="H6" s="497"/>
      <c r="I6" s="423" t="str">
        <f>IF(ISBLANK('Student Info '!J7),"Enter in Student Info Tab",'Student Info '!J7)</f>
        <v>Enter in Student Info Tab</v>
      </c>
      <c r="J6" s="423"/>
      <c r="K6" s="423"/>
      <c r="L6" s="423"/>
      <c r="M6" s="38"/>
    </row>
    <row r="7" spans="1:13" ht="32.4" customHeight="1" x14ac:dyDescent="0.3">
      <c r="A7" s="401" t="s">
        <v>120</v>
      </c>
      <c r="B7" s="377"/>
      <c r="C7" s="676" t="str">
        <f>IF(ISBLANK('Student Info '!C8),"Enter in Student Info Tab",'Student Info '!C8)</f>
        <v>Enter in Student Info Tab</v>
      </c>
      <c r="D7" s="453"/>
      <c r="E7" s="675" t="str">
        <f>IF(ISBLANK('Student Info '!J8),"Enter in Student Info Tab",'Student Info '!J8)</f>
        <v>Enter in Student Info Tab</v>
      </c>
      <c r="F7" s="453"/>
      <c r="G7" s="479" t="s">
        <v>5</v>
      </c>
      <c r="H7" s="578"/>
      <c r="I7" s="643" t="str">
        <f>IF(ISBLANK('Student Info '!C9),"Enter in Student Info Tab",'Student Info '!C9)</f>
        <v>Enter in Student Info Tab</v>
      </c>
      <c r="J7" s="643"/>
      <c r="K7" s="652" t="str">
        <f>IF(ISBLANK('Student Info '!J9),"Enter in Student Info Tab",'Student Info '!J9)</f>
        <v>Enter in Student Info Tab</v>
      </c>
      <c r="L7" s="652"/>
      <c r="M7" s="40"/>
    </row>
    <row r="8" spans="1:13" ht="14.4" customHeight="1" thickBot="1" x14ac:dyDescent="0.35">
      <c r="A8" s="110"/>
      <c r="B8" s="109"/>
      <c r="C8" s="102"/>
      <c r="D8" s="121"/>
      <c r="E8" s="131"/>
      <c r="F8" s="121"/>
      <c r="G8" s="120"/>
      <c r="H8" s="129"/>
      <c r="I8" s="129"/>
      <c r="J8" s="129"/>
      <c r="K8" s="40"/>
      <c r="L8" s="40"/>
      <c r="M8" s="40"/>
    </row>
    <row r="9" spans="1:13" ht="13.8" customHeight="1" x14ac:dyDescent="0.3">
      <c r="A9" s="632" t="s">
        <v>105</v>
      </c>
      <c r="B9" s="607"/>
      <c r="C9" s="633" t="str">
        <f>IF(ISBLANK('Job Placement Report'!C9:H9),"Enter in Job Placement Report Tab",'Job Placement Report'!C9:H9)</f>
        <v>Enter in Job Placement Report Tab</v>
      </c>
      <c r="D9" s="634"/>
      <c r="E9" s="634"/>
      <c r="F9" s="634"/>
      <c r="G9" s="634"/>
      <c r="H9" s="634"/>
      <c r="I9" s="634"/>
      <c r="J9" s="634"/>
      <c r="K9" s="634"/>
      <c r="L9" s="635"/>
      <c r="M9" s="40"/>
    </row>
    <row r="10" spans="1:13" ht="14.4" customHeight="1" thickBot="1" x14ac:dyDescent="0.35">
      <c r="A10" s="607"/>
      <c r="B10" s="607"/>
      <c r="C10" s="636"/>
      <c r="D10" s="637"/>
      <c r="E10" s="637"/>
      <c r="F10" s="637"/>
      <c r="G10" s="637"/>
      <c r="H10" s="637"/>
      <c r="I10" s="637"/>
      <c r="J10" s="637"/>
      <c r="K10" s="637"/>
      <c r="L10" s="638"/>
      <c r="M10" s="121"/>
    </row>
    <row r="11" spans="1:13" ht="47.4" customHeight="1" thickBot="1" x14ac:dyDescent="0.35">
      <c r="A11" s="628" t="s">
        <v>210</v>
      </c>
      <c r="B11" s="377"/>
      <c r="C11" s="653" t="str">
        <f>IF(ISBLANK('Job Placement Report'!B18),"Enter in Job Placement Report Tab",'Job Placement Report'!B18)</f>
        <v>Enter in Job Placement Report Tab</v>
      </c>
      <c r="D11" s="654"/>
      <c r="E11" s="654"/>
      <c r="F11" s="654"/>
      <c r="G11" s="654"/>
      <c r="H11" s="654"/>
      <c r="I11" s="654"/>
      <c r="J11" s="654"/>
      <c r="K11" s="654"/>
      <c r="L11" s="655"/>
      <c r="M11" s="122"/>
    </row>
    <row r="12" spans="1:13" ht="60" customHeight="1" x14ac:dyDescent="0.3">
      <c r="A12" s="606" t="s">
        <v>106</v>
      </c>
      <c r="B12" s="600"/>
      <c r="C12" s="656" t="str">
        <f>IF(ISBLANK('Job Placement Report'!B19),"Enter in Job Placement Report Tab",'Job Placement Report'!B19)</f>
        <v>Enter in Job Placement Report Tab</v>
      </c>
      <c r="D12" s="657"/>
      <c r="E12" s="657"/>
      <c r="F12" s="657"/>
      <c r="G12" s="657"/>
      <c r="H12" s="657"/>
      <c r="I12" s="657"/>
      <c r="J12" s="657"/>
      <c r="K12" s="657"/>
      <c r="L12" s="658"/>
      <c r="M12" s="121"/>
    </row>
    <row r="13" spans="1:13" ht="60" customHeight="1" thickBot="1" x14ac:dyDescent="0.35">
      <c r="A13" s="600"/>
      <c r="B13" s="600"/>
      <c r="C13" s="659"/>
      <c r="D13" s="660"/>
      <c r="E13" s="660"/>
      <c r="F13" s="660"/>
      <c r="G13" s="660"/>
      <c r="H13" s="660"/>
      <c r="I13" s="660"/>
      <c r="J13" s="660"/>
      <c r="K13" s="660"/>
      <c r="L13" s="661"/>
      <c r="M13" s="121"/>
    </row>
    <row r="14" spans="1:13" ht="16.2" thickBot="1" x14ac:dyDescent="0.35">
      <c r="A14" s="253" t="s">
        <v>107</v>
      </c>
      <c r="B14" s="24"/>
      <c r="C14" s="24"/>
      <c r="D14" s="24"/>
      <c r="E14" s="665" t="str">
        <f>IF(ISBLANK('Job Placement Report'!E13),"Enter in Job Placement ReportTab",'Job Placement Report'!E13)</f>
        <v>Enter in Job Placement ReportTab</v>
      </c>
      <c r="F14" s="666"/>
      <c r="G14" s="228"/>
      <c r="H14" s="24"/>
      <c r="I14" s="24"/>
      <c r="J14" s="24"/>
      <c r="K14" s="24"/>
      <c r="L14" s="24"/>
      <c r="M14" s="24"/>
    </row>
    <row r="15" spans="1:13" ht="16.2" thickBot="1" x14ac:dyDescent="0.35">
      <c r="A15" s="253" t="s">
        <v>108</v>
      </c>
      <c r="B15" s="24"/>
      <c r="C15" s="24"/>
      <c r="D15" s="24"/>
      <c r="E15" s="667" t="str">
        <f>IF(ISBLANK('Job Placement Report'!E14),"Complete in Job Placement Report Tab",'Job Placement Report'!E14)</f>
        <v>Complete in Job Placement Report Tab</v>
      </c>
      <c r="F15" s="668"/>
      <c r="G15" s="228"/>
      <c r="H15" s="24"/>
      <c r="I15" s="30"/>
      <c r="J15" s="24"/>
      <c r="K15" s="228"/>
      <c r="L15" s="228"/>
      <c r="M15" s="228"/>
    </row>
    <row r="16" spans="1:13" ht="16.2" thickBot="1" x14ac:dyDescent="0.35">
      <c r="A16" s="253" t="s">
        <v>230</v>
      </c>
      <c r="B16" s="24"/>
      <c r="C16" s="24"/>
      <c r="D16" s="24"/>
      <c r="E16" s="669" t="str">
        <f>IF(ISBLANK('Job Placement Report'!E15),"Enter in Job Placement Report Tab",'Job Placement Report'!E15)</f>
        <v>Enter in Job Placement Report Tab</v>
      </c>
      <c r="F16" s="670"/>
      <c r="G16" s="258" t="s">
        <v>402</v>
      </c>
      <c r="H16" s="24"/>
      <c r="I16" s="24"/>
      <c r="J16" s="24"/>
      <c r="K16" s="24"/>
      <c r="L16" s="24"/>
      <c r="M16" s="24"/>
    </row>
    <row r="17" spans="1:13" ht="16.2" thickBot="1" x14ac:dyDescent="0.35">
      <c r="A17" s="259" t="s">
        <v>109</v>
      </c>
      <c r="B17" s="24"/>
      <c r="C17" s="24"/>
      <c r="D17" s="24"/>
      <c r="E17" s="228"/>
      <c r="F17" s="228"/>
      <c r="G17" s="669" t="e">
        <f>E16+90</f>
        <v>#VALUE!</v>
      </c>
      <c r="H17" s="671"/>
      <c r="I17" s="228"/>
      <c r="K17" s="10"/>
      <c r="L17" s="10"/>
      <c r="M17" s="10"/>
    </row>
    <row r="18" spans="1:13" ht="16.2" thickBot="1" x14ac:dyDescent="0.35">
      <c r="A18" s="258" t="s">
        <v>468</v>
      </c>
      <c r="B18" s="28"/>
      <c r="C18" s="24"/>
      <c r="D18" s="24"/>
      <c r="E18" s="228"/>
      <c r="F18" s="228"/>
      <c r="G18" s="228"/>
      <c r="H18" s="24"/>
      <c r="I18" s="30"/>
      <c r="J18" s="24"/>
      <c r="K18" s="228"/>
      <c r="L18" s="228"/>
      <c r="M18" s="228"/>
    </row>
    <row r="19" spans="1:13" ht="16.2" thickBot="1" x14ac:dyDescent="0.35">
      <c r="A19" s="253" t="s">
        <v>110</v>
      </c>
      <c r="B19" s="24"/>
      <c r="C19" s="630" t="str">
        <f>IF(ISBLANK('Job Placement Report'!B26),"Enter in Job Placement Tab",'Job Placement Report'!B26)</f>
        <v>Enter in Job Placement Tab</v>
      </c>
      <c r="D19" s="631"/>
      <c r="E19" s="24"/>
      <c r="F19" s="24"/>
      <c r="G19" s="228"/>
      <c r="H19" s="24"/>
      <c r="I19" s="30"/>
      <c r="J19" s="24"/>
      <c r="K19" s="228"/>
      <c r="L19" s="228"/>
      <c r="M19" s="228"/>
    </row>
    <row r="20" spans="1:13" ht="16.2" thickBot="1" x14ac:dyDescent="0.35">
      <c r="A20" s="28" t="s">
        <v>111</v>
      </c>
      <c r="B20" s="24"/>
      <c r="C20" s="639" t="str">
        <f>IF(ISBLANK('Job Placement Report'!D26),"Enter In Job Placement Report Tab",'Job Placement Report'!D26)</f>
        <v>Enter In Job Placement Report Tab</v>
      </c>
      <c r="D20" s="640"/>
      <c r="E20" s="24"/>
      <c r="F20" s="24"/>
      <c r="G20" s="228"/>
      <c r="H20" s="24"/>
      <c r="I20" s="30"/>
      <c r="J20" s="24"/>
      <c r="K20" s="228"/>
      <c r="L20" s="228"/>
      <c r="M20" s="228"/>
    </row>
    <row r="21" spans="1:13" ht="16.2" thickBot="1" x14ac:dyDescent="0.35">
      <c r="A21" s="28" t="s">
        <v>112</v>
      </c>
      <c r="B21" s="24"/>
      <c r="C21" s="672" t="str">
        <f>IF(ISBLANK('Job Placement Report'!H26),"Enter in Job Placement Report Tab",'Job Placement Report'!H26)</f>
        <v>Enter in Job Placement Report Tab</v>
      </c>
      <c r="D21" s="673"/>
      <c r="E21" s="24"/>
      <c r="F21" s="228"/>
      <c r="G21" s="228"/>
      <c r="H21" s="24"/>
      <c r="I21" s="30"/>
      <c r="J21" s="24"/>
      <c r="K21" s="228"/>
      <c r="L21" s="228"/>
      <c r="M21" s="228"/>
    </row>
    <row r="22" spans="1:13" ht="50.1" customHeight="1" thickBot="1" x14ac:dyDescent="0.35">
      <c r="A22" s="245" t="s">
        <v>113</v>
      </c>
      <c r="C22" s="662"/>
      <c r="D22" s="663"/>
      <c r="E22" s="663"/>
      <c r="F22" s="663"/>
      <c r="G22" s="663"/>
      <c r="H22" s="663"/>
      <c r="I22" s="663"/>
      <c r="J22" s="663"/>
      <c r="K22" s="663"/>
      <c r="L22" s="664"/>
      <c r="M22" s="121"/>
    </row>
    <row r="23" spans="1:13" ht="50.1" customHeight="1" thickBot="1" x14ac:dyDescent="0.35">
      <c r="A23" s="245" t="s">
        <v>114</v>
      </c>
      <c r="C23" s="662"/>
      <c r="D23" s="663"/>
      <c r="E23" s="663"/>
      <c r="F23" s="663"/>
      <c r="G23" s="663"/>
      <c r="H23" s="663"/>
      <c r="I23" s="663"/>
      <c r="J23" s="663"/>
      <c r="K23" s="663"/>
      <c r="L23" s="664"/>
      <c r="M23" s="121"/>
    </row>
    <row r="24" spans="1:13" ht="16.2" thickBot="1" x14ac:dyDescent="0.35">
      <c r="A24" s="253" t="s">
        <v>115</v>
      </c>
      <c r="B24" s="24"/>
      <c r="C24" s="677" t="str">
        <f>IF(ISBLANK('Job Placement Report'!C12:H12),"Enter in Job Placement Report",'Job Placement Report'!C12:H12)</f>
        <v>Enter in Job Placement Report</v>
      </c>
      <c r="D24" s="678"/>
      <c r="E24" s="678"/>
      <c r="F24" s="678"/>
      <c r="G24" s="679"/>
      <c r="H24" s="680"/>
      <c r="I24" s="626" t="s">
        <v>232</v>
      </c>
      <c r="J24" s="627"/>
      <c r="K24" s="641" t="str">
        <f>IF(ISBLANK('Job Placement Report'!C11),"Enter in Job Placement Report Tab",'Job Placement Report'!C11)</f>
        <v>Enter in Job Placement Report Tab</v>
      </c>
      <c r="L24" s="642"/>
      <c r="M24" s="260"/>
    </row>
    <row r="25" spans="1:13" ht="16.2" thickBot="1" x14ac:dyDescent="0.35">
      <c r="A25" s="245"/>
      <c r="C25" s="12"/>
      <c r="E25" s="261"/>
      <c r="F25" s="261"/>
      <c r="G25" s="261"/>
      <c r="H25" s="261"/>
      <c r="I25" s="51"/>
      <c r="K25" s="260"/>
      <c r="L25" s="260"/>
      <c r="M25" s="260"/>
    </row>
    <row r="26" spans="1:13" ht="16.2" thickBot="1" x14ac:dyDescent="0.35">
      <c r="A26" s="245" t="s">
        <v>116</v>
      </c>
      <c r="C26" s="12"/>
      <c r="E26" s="10"/>
      <c r="F26" s="10"/>
      <c r="G26" s="26"/>
      <c r="I26" s="1"/>
      <c r="K26" s="10"/>
      <c r="L26" s="10"/>
      <c r="M26" s="10"/>
    </row>
    <row r="27" spans="1:13" ht="16.2" thickBot="1" x14ac:dyDescent="0.35">
      <c r="A27" s="245" t="s">
        <v>117</v>
      </c>
      <c r="C27" s="12"/>
      <c r="E27" s="10"/>
      <c r="F27" s="10"/>
      <c r="G27" s="26"/>
      <c r="I27" s="1"/>
      <c r="K27" s="10"/>
      <c r="L27" s="10"/>
      <c r="M27" s="10"/>
    </row>
    <row r="28" spans="1:13" s="31" customFormat="1" ht="32.25" customHeight="1" thickBot="1" x14ac:dyDescent="0.35">
      <c r="A28" s="567" t="s">
        <v>118</v>
      </c>
      <c r="B28" s="650"/>
      <c r="C28" s="650"/>
      <c r="D28" s="650"/>
      <c r="E28" s="650"/>
      <c r="F28" s="651"/>
      <c r="G28" s="33"/>
      <c r="H28" s="233"/>
      <c r="I28" s="244"/>
      <c r="J28" s="233"/>
      <c r="K28" s="244"/>
      <c r="L28" s="244"/>
      <c r="M28" s="139"/>
    </row>
    <row r="29" spans="1:13" ht="14.4" x14ac:dyDescent="0.3">
      <c r="A29" s="257" t="s">
        <v>119</v>
      </c>
      <c r="C29" s="12"/>
      <c r="E29" s="10"/>
      <c r="F29" s="10"/>
      <c r="G29" s="10"/>
      <c r="I29" s="1"/>
      <c r="K29" s="10"/>
      <c r="L29" s="10"/>
      <c r="M29" s="10"/>
    </row>
    <row r="30" spans="1:13" ht="14.4" x14ac:dyDescent="0.3">
      <c r="A30" s="13"/>
      <c r="C30" s="12"/>
      <c r="E30" s="10"/>
      <c r="F30" s="10"/>
      <c r="G30" s="10"/>
      <c r="I30" s="1"/>
      <c r="K30" s="10"/>
      <c r="L30" s="10"/>
      <c r="M30" s="10"/>
    </row>
    <row r="31" spans="1:13" ht="15.6" customHeight="1" x14ac:dyDescent="0.3">
      <c r="A31" s="424" t="s">
        <v>165</v>
      </c>
      <c r="B31" s="385"/>
      <c r="C31" s="385"/>
      <c r="D31" s="385"/>
      <c r="E31" s="385"/>
      <c r="F31" s="385"/>
      <c r="G31" s="385"/>
      <c r="H31" s="385"/>
      <c r="I31" s="385"/>
      <c r="J31" s="385"/>
      <c r="K31" s="385"/>
      <c r="L31" s="385"/>
      <c r="M31" s="107"/>
    </row>
    <row r="32" spans="1:13" ht="14.4" x14ac:dyDescent="0.3">
      <c r="A32" s="385"/>
      <c r="B32" s="385"/>
      <c r="C32" s="385"/>
      <c r="D32" s="385"/>
      <c r="E32" s="385"/>
      <c r="F32" s="385"/>
      <c r="G32" s="385"/>
      <c r="H32" s="385"/>
      <c r="I32" s="385"/>
      <c r="J32" s="385"/>
      <c r="K32" s="385"/>
      <c r="L32" s="385"/>
      <c r="M32" s="107"/>
    </row>
    <row r="33" spans="1:13" ht="15" thickBot="1" x14ac:dyDescent="0.35">
      <c r="A33" s="233"/>
      <c r="B33" s="233"/>
      <c r="C33" s="233"/>
      <c r="D33" s="233"/>
      <c r="E33" s="233"/>
      <c r="F33" s="233"/>
      <c r="G33" s="233"/>
      <c r="H33" s="233"/>
      <c r="I33" s="232"/>
      <c r="J33" s="232"/>
      <c r="K33" s="232"/>
      <c r="L33" s="232"/>
      <c r="M33" s="232"/>
    </row>
    <row r="34" spans="1:13" ht="16.2" thickBot="1" x14ac:dyDescent="0.35">
      <c r="A34" s="548" t="s">
        <v>191</v>
      </c>
      <c r="B34" s="578"/>
      <c r="C34" s="578"/>
      <c r="D34" s="578"/>
      <c r="E34" s="623"/>
      <c r="F34" s="624"/>
      <c r="G34" s="624"/>
      <c r="H34" s="625"/>
      <c r="I34" s="241" t="s">
        <v>88</v>
      </c>
      <c r="J34" s="648"/>
      <c r="K34" s="649"/>
      <c r="L34" s="121"/>
      <c r="M34" s="43"/>
    </row>
    <row r="35" spans="1:13" ht="16.2" thickBot="1" x14ac:dyDescent="0.35">
      <c r="A35" s="575" t="s">
        <v>192</v>
      </c>
      <c r="B35" s="472"/>
      <c r="C35" s="472"/>
      <c r="D35" s="644"/>
      <c r="E35" s="645"/>
      <c r="F35" s="646"/>
      <c r="G35" s="646"/>
      <c r="H35" s="647"/>
      <c r="I35" s="241" t="s">
        <v>88</v>
      </c>
      <c r="J35" s="648"/>
      <c r="K35" s="649"/>
      <c r="L35" s="121"/>
      <c r="M35" s="43"/>
    </row>
    <row r="36" spans="1:13" ht="15.6" x14ac:dyDescent="0.3">
      <c r="B36" s="29"/>
      <c r="E36" s="262"/>
      <c r="F36" s="248"/>
      <c r="G36" s="248"/>
      <c r="H36" s="248"/>
      <c r="I36" s="248"/>
      <c r="J36" s="248"/>
      <c r="K36" s="43"/>
      <c r="L36" s="43"/>
      <c r="M36" s="43"/>
    </row>
    <row r="37" spans="1:13" ht="14.25" customHeight="1" x14ac:dyDescent="0.3"/>
    <row r="38" spans="1:13" ht="46.5" hidden="1" customHeight="1" x14ac:dyDescent="0.3"/>
    <row r="39" spans="1:13" ht="46.5" hidden="1" customHeight="1" x14ac:dyDescent="0.3"/>
    <row r="40" spans="1:13" ht="15" hidden="1" customHeight="1" x14ac:dyDescent="0.3"/>
    <row r="41" spans="1:13" ht="15" hidden="1" customHeight="1" x14ac:dyDescent="0.3"/>
    <row r="42" spans="1:13" ht="15" hidden="1" customHeight="1" x14ac:dyDescent="0.3"/>
    <row r="43" spans="1:13" ht="15" hidden="1" customHeight="1" x14ac:dyDescent="0.3"/>
    <row r="44" spans="1:13" ht="15" hidden="1" customHeight="1" x14ac:dyDescent="0.3"/>
    <row r="45" spans="1:13" ht="15" hidden="1" customHeight="1" x14ac:dyDescent="0.3"/>
    <row r="46" spans="1:13" ht="15" hidden="1" customHeight="1" x14ac:dyDescent="0.3"/>
    <row r="47" spans="1:13" ht="15" hidden="1" customHeight="1" x14ac:dyDescent="0.3"/>
    <row r="48" spans="1:13"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sheetData>
  <sheetProtection sheet="1" selectLockedCells="1"/>
  <mergeCells count="44">
    <mergeCell ref="G7:H7"/>
    <mergeCell ref="E7:F7"/>
    <mergeCell ref="C7:D7"/>
    <mergeCell ref="C23:L23"/>
    <mergeCell ref="C24:H24"/>
    <mergeCell ref="A1:M1"/>
    <mergeCell ref="I5:J5"/>
    <mergeCell ref="B5:C5"/>
    <mergeCell ref="D5:E5"/>
    <mergeCell ref="F5:G5"/>
    <mergeCell ref="C3:D3"/>
    <mergeCell ref="J3:K3"/>
    <mergeCell ref="A35:D35"/>
    <mergeCell ref="E35:H35"/>
    <mergeCell ref="J35:K35"/>
    <mergeCell ref="A28:F28"/>
    <mergeCell ref="K7:L7"/>
    <mergeCell ref="C11:L11"/>
    <mergeCell ref="C12:L13"/>
    <mergeCell ref="C22:L22"/>
    <mergeCell ref="A12:B13"/>
    <mergeCell ref="E14:F14"/>
    <mergeCell ref="E15:F15"/>
    <mergeCell ref="E16:F16"/>
    <mergeCell ref="G17:H17"/>
    <mergeCell ref="C21:D21"/>
    <mergeCell ref="A31:L32"/>
    <mergeCell ref="J34:K34"/>
    <mergeCell ref="A34:D34"/>
    <mergeCell ref="E34:H34"/>
    <mergeCell ref="I6:L6"/>
    <mergeCell ref="K5:L5"/>
    <mergeCell ref="I24:J24"/>
    <mergeCell ref="A7:B7"/>
    <mergeCell ref="A11:B11"/>
    <mergeCell ref="G6:H6"/>
    <mergeCell ref="A6:B6"/>
    <mergeCell ref="C6:F6"/>
    <mergeCell ref="C19:D19"/>
    <mergeCell ref="A9:B10"/>
    <mergeCell ref="C9:L10"/>
    <mergeCell ref="C20:D20"/>
    <mergeCell ref="K24:L24"/>
    <mergeCell ref="I7:J7"/>
  </mergeCells>
  <pageMargins left="0.7" right="0.7" top="0.75" bottom="0.75" header="0.3" footer="0.3"/>
  <pageSetup scale="83" orientation="portrait" horizontalDpi="300" verticalDpi="300" r:id="rId1"/>
  <headerFooter>
    <oddFooter>&amp;CExpiration Date: 6/30/22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lists!$A$1:$A$2</xm:f>
          </x14:formula1>
          <xm:sqref>G26:G28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Normal="100" workbookViewId="0">
      <selection activeCell="C22" sqref="C22:L22"/>
    </sheetView>
  </sheetViews>
  <sheetFormatPr defaultColWidth="0" defaultRowHeight="0" customHeight="1" zeroHeight="1" x14ac:dyDescent="0.3"/>
  <cols>
    <col min="1" max="1" width="8.88671875" customWidth="1"/>
    <col min="2" max="2" width="10.21875" customWidth="1"/>
    <col min="3" max="3" width="8.109375" customWidth="1"/>
    <col min="4" max="5" width="8.88671875" customWidth="1"/>
    <col min="6" max="6" width="10.21875" customWidth="1"/>
    <col min="7" max="11" width="8.88671875" customWidth="1"/>
    <col min="12" max="12" width="7.21875" customWidth="1"/>
    <col min="13" max="13" width="1.6640625" customWidth="1"/>
    <col min="14" max="16" width="0" hidden="1" customWidth="1"/>
    <col min="17" max="16384" width="9.109375" hidden="1"/>
  </cols>
  <sheetData>
    <row r="1" spans="1:13" ht="57.6" customHeight="1" x14ac:dyDescent="0.3">
      <c r="A1" s="674" t="s">
        <v>470</v>
      </c>
      <c r="B1" s="674"/>
      <c r="C1" s="674"/>
      <c r="D1" s="674"/>
      <c r="E1" s="674"/>
      <c r="F1" s="674"/>
      <c r="G1" s="674"/>
      <c r="H1" s="674"/>
      <c r="I1" s="674"/>
      <c r="J1" s="674"/>
      <c r="K1" s="674"/>
      <c r="L1" s="674"/>
      <c r="M1" s="674"/>
    </row>
    <row r="2" spans="1:13" ht="14.4" x14ac:dyDescent="0.3">
      <c r="J2" s="8"/>
      <c r="K2" s="168"/>
      <c r="L2" s="24"/>
      <c r="M2" s="24"/>
    </row>
    <row r="3" spans="1:13" ht="14.4" x14ac:dyDescent="0.3">
      <c r="B3" s="306" t="s">
        <v>170</v>
      </c>
      <c r="C3" s="423" t="str">
        <f>IF(ISBLANK('Student Info '!J6),"Enter in Student Info Tab",'Student Info '!J6)</f>
        <v>Enter in Student Info Tab</v>
      </c>
      <c r="D3" s="453"/>
      <c r="I3" s="306" t="s">
        <v>164</v>
      </c>
      <c r="J3" s="422" t="str">
        <f>IF(ISBLANK('Student Info '!C6),"Enter in Student Info Tab",'Student Info '!C6)</f>
        <v>Enter in Student Info Tab</v>
      </c>
      <c r="K3" s="453"/>
      <c r="L3" s="24"/>
      <c r="M3" s="24"/>
    </row>
    <row r="4" spans="1:13" ht="14.4" x14ac:dyDescent="0.3">
      <c r="B4" s="306"/>
      <c r="C4" s="50"/>
      <c r="D4" s="305"/>
      <c r="K4" s="24"/>
      <c r="L4" s="24"/>
      <c r="M4" s="24"/>
    </row>
    <row r="5" spans="1:13" ht="14.4" x14ac:dyDescent="0.3">
      <c r="A5" s="190" t="s">
        <v>0</v>
      </c>
      <c r="B5" s="422" t="str">
        <f>IF(ISBLANK('Student Info '!C4),"Enter in Student Info Tab",'Student Info '!C4)</f>
        <v>Enter in Student Info Tab</v>
      </c>
      <c r="C5" s="423"/>
      <c r="D5" s="423" t="str">
        <f>IF(ISBLANK('Student Info '!J4),"Enter in Student Info Tab",'Student Info '!J4)</f>
        <v>Enter in Student Info Tab</v>
      </c>
      <c r="E5" s="453"/>
      <c r="F5" s="528" t="str">
        <f>IF(ISBLANK('Student Info '!C5),"Enter in Student Info Tab",'Student Info '!C5)</f>
        <v>Enter in Student Info Tab</v>
      </c>
      <c r="G5" s="423"/>
      <c r="H5" s="150"/>
      <c r="I5" s="471" t="s">
        <v>163</v>
      </c>
      <c r="J5" s="472"/>
      <c r="K5" s="422" t="str">
        <f>IF(ISBLANK('Student Info '!J5),"Enter in Student Info Tab",'Student Info '!J5)</f>
        <v>Enter in Student Info Tab</v>
      </c>
      <c r="L5" s="423"/>
      <c r="M5" s="152"/>
    </row>
    <row r="6" spans="1:13" ht="14.4" x14ac:dyDescent="0.3">
      <c r="A6" s="629" t="s">
        <v>147</v>
      </c>
      <c r="B6" s="497"/>
      <c r="C6" s="423" t="str">
        <f>IF(ISBLANK('Student Info '!C7),"Enter in Student Info Tab",'Student Info '!C7)</f>
        <v>Enter in Student Info Tab</v>
      </c>
      <c r="D6" s="453"/>
      <c r="E6" s="453"/>
      <c r="F6" s="453"/>
      <c r="G6" s="479" t="s">
        <v>148</v>
      </c>
      <c r="H6" s="497"/>
      <c r="I6" s="423" t="str">
        <f>IF(ISBLANK('Student Info '!J7),"Enter in Student Info Tab",'Student Info '!J7)</f>
        <v>Enter in Student Info Tab</v>
      </c>
      <c r="J6" s="423"/>
      <c r="K6" s="423"/>
      <c r="L6" s="423"/>
      <c r="M6" s="308"/>
    </row>
    <row r="7" spans="1:13" ht="32.4" customHeight="1" x14ac:dyDescent="0.3">
      <c r="A7" s="401" t="s">
        <v>120</v>
      </c>
      <c r="B7" s="377"/>
      <c r="C7" s="676" t="str">
        <f>IF(ISBLANK('Student Info '!C8),"Enter in Student Info Tab",'Student Info '!C8)</f>
        <v>Enter in Student Info Tab</v>
      </c>
      <c r="D7" s="453"/>
      <c r="E7" s="675" t="str">
        <f>IF(ISBLANK('Student Info '!J8),"Enter in Student Info Tab",'Student Info '!J8)</f>
        <v>Enter in Student Info Tab</v>
      </c>
      <c r="F7" s="453"/>
      <c r="G7" s="479" t="s">
        <v>5</v>
      </c>
      <c r="H7" s="578"/>
      <c r="I7" s="643" t="str">
        <f>IF(ISBLANK('Student Info '!C9),"Enter in Student Info Tab",'Student Info '!C9)</f>
        <v>Enter in Student Info Tab</v>
      </c>
      <c r="J7" s="643"/>
      <c r="K7" s="652" t="str">
        <f>IF(ISBLANK('Student Info '!J9),"Enter in Student Info Tab",'Student Info '!J9)</f>
        <v>Enter in Student Info Tab</v>
      </c>
      <c r="L7" s="652"/>
      <c r="M7" s="40"/>
    </row>
    <row r="8" spans="1:13" ht="14.4" customHeight="1" thickBot="1" x14ac:dyDescent="0.35">
      <c r="A8" s="302"/>
      <c r="B8" s="303"/>
      <c r="C8" s="102"/>
      <c r="D8" s="305"/>
      <c r="E8" s="131"/>
      <c r="F8" s="305"/>
      <c r="G8" s="307"/>
      <c r="H8" s="309"/>
      <c r="I8" s="309"/>
      <c r="J8" s="309"/>
      <c r="K8" s="40"/>
      <c r="L8" s="40"/>
      <c r="M8" s="40"/>
    </row>
    <row r="9" spans="1:13" ht="13.8" customHeight="1" x14ac:dyDescent="0.3">
      <c r="A9" s="632" t="s">
        <v>105</v>
      </c>
      <c r="B9" s="607"/>
      <c r="C9" s="633" t="str">
        <f>IF(ISBLANK('Job Placement Report'!C9:H9),"Enter in Job Placement Report Tab",'Job Placement Report'!C9:H9)</f>
        <v>Enter in Job Placement Report Tab</v>
      </c>
      <c r="D9" s="634"/>
      <c r="E9" s="634"/>
      <c r="F9" s="634"/>
      <c r="G9" s="634"/>
      <c r="H9" s="634"/>
      <c r="I9" s="634"/>
      <c r="J9" s="634"/>
      <c r="K9" s="634"/>
      <c r="L9" s="635"/>
      <c r="M9" s="40"/>
    </row>
    <row r="10" spans="1:13" ht="14.4" customHeight="1" thickBot="1" x14ac:dyDescent="0.35">
      <c r="A10" s="607"/>
      <c r="B10" s="607"/>
      <c r="C10" s="636"/>
      <c r="D10" s="637"/>
      <c r="E10" s="637"/>
      <c r="F10" s="637"/>
      <c r="G10" s="637"/>
      <c r="H10" s="637"/>
      <c r="I10" s="637"/>
      <c r="J10" s="637"/>
      <c r="K10" s="637"/>
      <c r="L10" s="638"/>
      <c r="M10" s="305"/>
    </row>
    <row r="11" spans="1:13" ht="47.4" customHeight="1" thickBot="1" x14ac:dyDescent="0.35">
      <c r="A11" s="628" t="s">
        <v>210</v>
      </c>
      <c r="B11" s="377"/>
      <c r="C11" s="653" t="str">
        <f>IF(ISBLANK('Job Placement Report'!B18),"Enter in Job Placement Report Tab",'Job Placement Report'!B18)</f>
        <v>Enter in Job Placement Report Tab</v>
      </c>
      <c r="D11" s="654"/>
      <c r="E11" s="654"/>
      <c r="F11" s="654"/>
      <c r="G11" s="654"/>
      <c r="H11" s="654"/>
      <c r="I11" s="654"/>
      <c r="J11" s="654"/>
      <c r="K11" s="654"/>
      <c r="L11" s="655"/>
      <c r="M11" s="304"/>
    </row>
    <row r="12" spans="1:13" ht="60" customHeight="1" x14ac:dyDescent="0.3">
      <c r="A12" s="606" t="s">
        <v>106</v>
      </c>
      <c r="B12" s="600"/>
      <c r="C12" s="656" t="str">
        <f>IF(ISBLANK('Job Placement Report'!B19),"Enter in Job Placement Report Tab",'Job Placement Report'!B19)</f>
        <v>Enter in Job Placement Report Tab</v>
      </c>
      <c r="D12" s="657"/>
      <c r="E12" s="657"/>
      <c r="F12" s="657"/>
      <c r="G12" s="657"/>
      <c r="H12" s="657"/>
      <c r="I12" s="657"/>
      <c r="J12" s="657"/>
      <c r="K12" s="657"/>
      <c r="L12" s="658"/>
      <c r="M12" s="305"/>
    </row>
    <row r="13" spans="1:13" ht="60" customHeight="1" thickBot="1" x14ac:dyDescent="0.35">
      <c r="A13" s="600"/>
      <c r="B13" s="600"/>
      <c r="C13" s="659"/>
      <c r="D13" s="660"/>
      <c r="E13" s="660"/>
      <c r="F13" s="660"/>
      <c r="G13" s="660"/>
      <c r="H13" s="660"/>
      <c r="I13" s="660"/>
      <c r="J13" s="660"/>
      <c r="K13" s="660"/>
      <c r="L13" s="661"/>
      <c r="M13" s="305"/>
    </row>
    <row r="14" spans="1:13" ht="16.2" thickBot="1" x14ac:dyDescent="0.35">
      <c r="A14" s="253" t="s">
        <v>107</v>
      </c>
      <c r="B14" s="24"/>
      <c r="C14" s="24"/>
      <c r="D14" s="24"/>
      <c r="E14" s="665" t="str">
        <f>IF(ISBLANK('Job Placement Report'!E13),"Enter in Job Placement ReportTab",'Job Placement Report'!E13)</f>
        <v>Enter in Job Placement ReportTab</v>
      </c>
      <c r="F14" s="666"/>
      <c r="G14" s="228"/>
      <c r="H14" s="24"/>
      <c r="I14" s="24"/>
      <c r="J14" s="24"/>
      <c r="K14" s="24"/>
      <c r="L14" s="24"/>
      <c r="M14" s="24"/>
    </row>
    <row r="15" spans="1:13" ht="16.2" thickBot="1" x14ac:dyDescent="0.35">
      <c r="A15" s="253" t="s">
        <v>108</v>
      </c>
      <c r="B15" s="24"/>
      <c r="C15" s="24"/>
      <c r="D15" s="24"/>
      <c r="E15" s="667" t="str">
        <f>IF(ISBLANK('Job Placement Report'!E14),"Complete in Job Placement Report Tab",'Job Placement Report'!E14)</f>
        <v>Complete in Job Placement Report Tab</v>
      </c>
      <c r="F15" s="668"/>
      <c r="G15" s="228"/>
      <c r="H15" s="24"/>
      <c r="I15" s="30"/>
      <c r="J15" s="24"/>
      <c r="K15" s="228"/>
      <c r="L15" s="228"/>
      <c r="M15" s="228"/>
    </row>
    <row r="16" spans="1:13" ht="16.2" thickBot="1" x14ac:dyDescent="0.35">
      <c r="A16" s="253" t="s">
        <v>230</v>
      </c>
      <c r="B16" s="24"/>
      <c r="C16" s="24"/>
      <c r="D16" s="24"/>
      <c r="E16" s="669" t="str">
        <f>IF(ISBLANK('Job Placement Report'!E15),"Enter in Job Placement Report Tab",'Job Placement Report'!E15)</f>
        <v>Enter in Job Placement Report Tab</v>
      </c>
      <c r="F16" s="670"/>
      <c r="G16" s="258" t="s">
        <v>402</v>
      </c>
      <c r="H16" s="24"/>
      <c r="I16" s="24"/>
      <c r="J16" s="24"/>
      <c r="K16" s="24"/>
      <c r="L16" s="24"/>
      <c r="M16" s="24"/>
    </row>
    <row r="17" spans="1:13" ht="16.2" thickBot="1" x14ac:dyDescent="0.35">
      <c r="A17" s="259" t="s">
        <v>109</v>
      </c>
      <c r="B17" s="24"/>
      <c r="C17" s="24"/>
      <c r="D17" s="24"/>
      <c r="E17" s="228"/>
      <c r="F17" s="228"/>
      <c r="G17" s="669" t="e">
        <f>E16+90</f>
        <v>#VALUE!</v>
      </c>
      <c r="H17" s="670"/>
      <c r="I17" s="228"/>
      <c r="K17" s="10"/>
      <c r="L17" s="10"/>
      <c r="M17" s="10"/>
    </row>
    <row r="18" spans="1:13" ht="16.2" thickBot="1" x14ac:dyDescent="0.35">
      <c r="A18" s="258" t="s">
        <v>468</v>
      </c>
      <c r="B18" s="28"/>
      <c r="C18" s="24"/>
      <c r="D18" s="24"/>
      <c r="E18" s="228"/>
      <c r="F18" s="228"/>
      <c r="G18" s="228"/>
      <c r="H18" s="24"/>
      <c r="I18" s="30"/>
      <c r="J18" s="24"/>
      <c r="K18" s="228"/>
      <c r="L18" s="228"/>
      <c r="M18" s="228"/>
    </row>
    <row r="19" spans="1:13" ht="16.2" thickBot="1" x14ac:dyDescent="0.35">
      <c r="A19" s="253" t="s">
        <v>110</v>
      </c>
      <c r="B19" s="24"/>
      <c r="C19" s="630" t="str">
        <f>IF(ISBLANK('Job Placement Report'!B26),"Enter in Job Placement Tab",'Job Placement Report'!B26)</f>
        <v>Enter in Job Placement Tab</v>
      </c>
      <c r="D19" s="631"/>
      <c r="E19" s="24"/>
      <c r="F19" s="24"/>
      <c r="G19" s="228"/>
      <c r="H19" s="24"/>
      <c r="I19" s="30"/>
      <c r="J19" s="24"/>
      <c r="K19" s="228"/>
      <c r="L19" s="228"/>
      <c r="M19" s="228"/>
    </row>
    <row r="20" spans="1:13" ht="16.2" thickBot="1" x14ac:dyDescent="0.35">
      <c r="A20" s="28" t="s">
        <v>111</v>
      </c>
      <c r="B20" s="24"/>
      <c r="C20" s="639" t="str">
        <f>IF(ISBLANK('Job Placement Report'!D26),"Enter In Job Placement Report Tab",'Job Placement Report'!D26)</f>
        <v>Enter In Job Placement Report Tab</v>
      </c>
      <c r="D20" s="640"/>
      <c r="E20" s="24"/>
      <c r="F20" s="24"/>
      <c r="G20" s="228"/>
      <c r="H20" s="24"/>
      <c r="I20" s="30"/>
      <c r="J20" s="24"/>
      <c r="K20" s="228"/>
      <c r="L20" s="228"/>
      <c r="M20" s="228"/>
    </row>
    <row r="21" spans="1:13" ht="16.2" thickBot="1" x14ac:dyDescent="0.35">
      <c r="A21" s="28" t="s">
        <v>112</v>
      </c>
      <c r="B21" s="24"/>
      <c r="C21" s="672" t="str">
        <f>IF(ISBLANK('Job Placement Report'!H26),"Enter in Job Placement Report Tab",'Job Placement Report'!H26)</f>
        <v>Enter in Job Placement Report Tab</v>
      </c>
      <c r="D21" s="673"/>
      <c r="E21" s="24"/>
      <c r="F21" s="228"/>
      <c r="G21" s="228"/>
      <c r="H21" s="24"/>
      <c r="I21" s="30"/>
      <c r="J21" s="24"/>
      <c r="K21" s="228"/>
      <c r="L21" s="228"/>
      <c r="M21" s="228"/>
    </row>
    <row r="22" spans="1:13" ht="50.1" customHeight="1" thickBot="1" x14ac:dyDescent="0.35">
      <c r="A22" s="312" t="s">
        <v>113</v>
      </c>
      <c r="C22" s="662"/>
      <c r="D22" s="663"/>
      <c r="E22" s="663"/>
      <c r="F22" s="663"/>
      <c r="G22" s="663"/>
      <c r="H22" s="663"/>
      <c r="I22" s="663"/>
      <c r="J22" s="663"/>
      <c r="K22" s="663"/>
      <c r="L22" s="664"/>
      <c r="M22" s="305"/>
    </row>
    <row r="23" spans="1:13" ht="50.1" customHeight="1" thickBot="1" x14ac:dyDescent="0.35">
      <c r="A23" s="312" t="s">
        <v>114</v>
      </c>
      <c r="C23" s="662"/>
      <c r="D23" s="663"/>
      <c r="E23" s="663"/>
      <c r="F23" s="663"/>
      <c r="G23" s="663"/>
      <c r="H23" s="663"/>
      <c r="I23" s="663"/>
      <c r="J23" s="663"/>
      <c r="K23" s="663"/>
      <c r="L23" s="664"/>
      <c r="M23" s="305"/>
    </row>
    <row r="24" spans="1:13" ht="16.2" thickBot="1" x14ac:dyDescent="0.35">
      <c r="A24" s="253" t="s">
        <v>115</v>
      </c>
      <c r="B24" s="24"/>
      <c r="C24" s="677" t="str">
        <f>IF(ISBLANK('Job Placement Report'!C12:H12),"Enter in Job Placement Report",'Job Placement Report'!C12:H12)</f>
        <v>Enter in Job Placement Report</v>
      </c>
      <c r="D24" s="678"/>
      <c r="E24" s="678"/>
      <c r="F24" s="678"/>
      <c r="G24" s="679"/>
      <c r="H24" s="680"/>
      <c r="I24" s="626" t="s">
        <v>232</v>
      </c>
      <c r="J24" s="627"/>
      <c r="K24" s="641" t="str">
        <f>IF(ISBLANK('Job Placement Report'!C11),"Enter in Job Placement Report Tab",'Job Placement Report'!C11)</f>
        <v>Enter in Job Placement Report Tab</v>
      </c>
      <c r="L24" s="642"/>
      <c r="M24" s="260"/>
    </row>
    <row r="25" spans="1:13" ht="16.2" thickBot="1" x14ac:dyDescent="0.35">
      <c r="A25" s="312"/>
      <c r="C25" s="12"/>
      <c r="E25" s="261"/>
      <c r="F25" s="261"/>
      <c r="G25" s="261"/>
      <c r="H25" s="261"/>
      <c r="I25" s="51"/>
      <c r="K25" s="260"/>
      <c r="L25" s="260"/>
      <c r="M25" s="260"/>
    </row>
    <row r="26" spans="1:13" ht="16.2" thickBot="1" x14ac:dyDescent="0.35">
      <c r="A26" s="312" t="s">
        <v>116</v>
      </c>
      <c r="C26" s="12"/>
      <c r="E26" s="10"/>
      <c r="F26" s="10"/>
      <c r="G26" s="26"/>
      <c r="I26" s="1"/>
      <c r="K26" s="10"/>
      <c r="L26" s="10"/>
      <c r="M26" s="10"/>
    </row>
    <row r="27" spans="1:13" ht="16.2" thickBot="1" x14ac:dyDescent="0.35">
      <c r="A27" s="312" t="s">
        <v>117</v>
      </c>
      <c r="C27" s="12"/>
      <c r="E27" s="10"/>
      <c r="F27" s="10"/>
      <c r="G27" s="26"/>
      <c r="I27" s="1"/>
      <c r="K27" s="10"/>
      <c r="L27" s="10"/>
      <c r="M27" s="10"/>
    </row>
    <row r="28" spans="1:13" s="303" customFormat="1" ht="32.25" customHeight="1" thickBot="1" x14ac:dyDescent="0.35">
      <c r="A28" s="567" t="s">
        <v>118</v>
      </c>
      <c r="B28" s="650"/>
      <c r="C28" s="650"/>
      <c r="D28" s="650"/>
      <c r="E28" s="650"/>
      <c r="F28" s="651"/>
      <c r="G28" s="33"/>
      <c r="I28" s="311"/>
      <c r="K28" s="311"/>
      <c r="L28" s="311"/>
      <c r="M28" s="311"/>
    </row>
    <row r="29" spans="1:13" ht="14.4" x14ac:dyDescent="0.3">
      <c r="A29" s="257" t="s">
        <v>119</v>
      </c>
      <c r="C29" s="12"/>
      <c r="E29" s="10"/>
      <c r="F29" s="10"/>
      <c r="G29" s="10"/>
      <c r="I29" s="1"/>
      <c r="K29" s="10"/>
      <c r="L29" s="10"/>
      <c r="M29" s="10"/>
    </row>
    <row r="30" spans="1:13" ht="14.4" x14ac:dyDescent="0.3">
      <c r="A30" s="13"/>
      <c r="C30" s="12"/>
      <c r="E30" s="10"/>
      <c r="F30" s="10"/>
      <c r="G30" s="10"/>
      <c r="I30" s="1"/>
      <c r="K30" s="10"/>
      <c r="L30" s="10"/>
      <c r="M30" s="10"/>
    </row>
    <row r="31" spans="1:13" ht="15.6" customHeight="1" x14ac:dyDescent="0.3">
      <c r="A31" s="424" t="s">
        <v>165</v>
      </c>
      <c r="B31" s="385"/>
      <c r="C31" s="385"/>
      <c r="D31" s="385"/>
      <c r="E31" s="385"/>
      <c r="F31" s="385"/>
      <c r="G31" s="385"/>
      <c r="H31" s="385"/>
      <c r="I31" s="385"/>
      <c r="J31" s="385"/>
      <c r="K31" s="385"/>
      <c r="L31" s="385"/>
      <c r="M31" s="301"/>
    </row>
    <row r="32" spans="1:13" ht="14.4" x14ac:dyDescent="0.3">
      <c r="A32" s="385"/>
      <c r="B32" s="385"/>
      <c r="C32" s="385"/>
      <c r="D32" s="385"/>
      <c r="E32" s="385"/>
      <c r="F32" s="385"/>
      <c r="G32" s="385"/>
      <c r="H32" s="385"/>
      <c r="I32" s="385"/>
      <c r="J32" s="385"/>
      <c r="K32" s="385"/>
      <c r="L32" s="385"/>
      <c r="M32" s="301"/>
    </row>
    <row r="33" spans="1:13" ht="15" thickBot="1" x14ac:dyDescent="0.35">
      <c r="A33" s="303"/>
      <c r="B33" s="303"/>
      <c r="C33" s="303"/>
      <c r="D33" s="303"/>
      <c r="E33" s="303"/>
      <c r="F33" s="303"/>
      <c r="G33" s="303"/>
      <c r="H33" s="303"/>
      <c r="I33" s="301"/>
      <c r="J33" s="301"/>
      <c r="K33" s="301"/>
      <c r="L33" s="301"/>
      <c r="M33" s="301"/>
    </row>
    <row r="34" spans="1:13" ht="16.2" thickBot="1" x14ac:dyDescent="0.35">
      <c r="A34" s="548" t="s">
        <v>191</v>
      </c>
      <c r="B34" s="578"/>
      <c r="C34" s="578"/>
      <c r="D34" s="578"/>
      <c r="E34" s="623"/>
      <c r="F34" s="624"/>
      <c r="G34" s="624"/>
      <c r="H34" s="625"/>
      <c r="I34" s="310" t="s">
        <v>88</v>
      </c>
      <c r="J34" s="648"/>
      <c r="K34" s="649"/>
      <c r="L34" s="305"/>
      <c r="M34" s="43"/>
    </row>
    <row r="35" spans="1:13" ht="16.2" thickBot="1" x14ac:dyDescent="0.35">
      <c r="A35" s="575" t="s">
        <v>192</v>
      </c>
      <c r="B35" s="472"/>
      <c r="C35" s="472"/>
      <c r="D35" s="644"/>
      <c r="E35" s="645"/>
      <c r="F35" s="646"/>
      <c r="G35" s="646"/>
      <c r="H35" s="647"/>
      <c r="I35" s="310" t="s">
        <v>88</v>
      </c>
      <c r="J35" s="648"/>
      <c r="K35" s="649"/>
      <c r="L35" s="305"/>
      <c r="M35" s="43"/>
    </row>
    <row r="36" spans="1:13" ht="15.6" x14ac:dyDescent="0.3">
      <c r="B36" s="29"/>
      <c r="E36" s="262"/>
      <c r="F36" s="248"/>
      <c r="G36" s="248"/>
      <c r="H36" s="248"/>
      <c r="I36" s="248"/>
      <c r="J36" s="248"/>
      <c r="K36" s="43"/>
      <c r="L36" s="43"/>
      <c r="M36" s="43"/>
    </row>
    <row r="37" spans="1:13" ht="14.25" customHeight="1" x14ac:dyDescent="0.3"/>
    <row r="38" spans="1:13" ht="46.5" hidden="1" customHeight="1" x14ac:dyDescent="0.3"/>
    <row r="39" spans="1:13" ht="46.5" hidden="1" customHeight="1" x14ac:dyDescent="0.3"/>
    <row r="40" spans="1:13" ht="15" hidden="1" customHeight="1" x14ac:dyDescent="0.3"/>
    <row r="41" spans="1:13" ht="15" hidden="1" customHeight="1" x14ac:dyDescent="0.3"/>
    <row r="42" spans="1:13" ht="15" hidden="1" customHeight="1" x14ac:dyDescent="0.3"/>
    <row r="43" spans="1:13" ht="15" hidden="1" customHeight="1" x14ac:dyDescent="0.3"/>
    <row r="44" spans="1:13" ht="15" hidden="1" customHeight="1" x14ac:dyDescent="0.3"/>
    <row r="45" spans="1:13" ht="15" hidden="1" customHeight="1" x14ac:dyDescent="0.3"/>
    <row r="46" spans="1:13" ht="15" hidden="1" customHeight="1" x14ac:dyDescent="0.3"/>
    <row r="47" spans="1:13" ht="15" hidden="1" customHeight="1" x14ac:dyDescent="0.3"/>
    <row r="48" spans="1:13"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sheetData>
  <sheetProtection sheet="1" selectLockedCells="1"/>
  <mergeCells count="44">
    <mergeCell ref="A35:D35"/>
    <mergeCell ref="E35:H35"/>
    <mergeCell ref="J35:K35"/>
    <mergeCell ref="C21:D21"/>
    <mergeCell ref="C22:L22"/>
    <mergeCell ref="C23:L23"/>
    <mergeCell ref="C24:H24"/>
    <mergeCell ref="I24:J24"/>
    <mergeCell ref="K24:L24"/>
    <mergeCell ref="A28:F28"/>
    <mergeCell ref="A31:L32"/>
    <mergeCell ref="A34:D34"/>
    <mergeCell ref="E34:H34"/>
    <mergeCell ref="J34:K34"/>
    <mergeCell ref="C20:D20"/>
    <mergeCell ref="A9:B10"/>
    <mergeCell ref="C9:L10"/>
    <mergeCell ref="A11:B11"/>
    <mergeCell ref="C11:L11"/>
    <mergeCell ref="A12:B13"/>
    <mergeCell ref="C12:L13"/>
    <mergeCell ref="E14:F14"/>
    <mergeCell ref="E15:F15"/>
    <mergeCell ref="E16:F16"/>
    <mergeCell ref="G17:H17"/>
    <mergeCell ref="C19:D19"/>
    <mergeCell ref="A6:B6"/>
    <mergeCell ref="C6:F6"/>
    <mergeCell ref="G6:H6"/>
    <mergeCell ref="I6:L6"/>
    <mergeCell ref="A7:B7"/>
    <mergeCell ref="C7:D7"/>
    <mergeCell ref="E7:F7"/>
    <mergeCell ref="G7:H7"/>
    <mergeCell ref="I7:J7"/>
    <mergeCell ref="K7:L7"/>
    <mergeCell ref="A1:M1"/>
    <mergeCell ref="C3:D3"/>
    <mergeCell ref="J3:K3"/>
    <mergeCell ref="B5:C5"/>
    <mergeCell ref="D5:E5"/>
    <mergeCell ref="F5:G5"/>
    <mergeCell ref="I5:J5"/>
    <mergeCell ref="K5:L5"/>
  </mergeCells>
  <pageMargins left="0.7" right="0.7" top="0.75" bottom="0.75" header="0.3" footer="0.3"/>
  <pageSetup scale="83" orientation="portrait" horizontalDpi="300" verticalDpi="300" r:id="rId1"/>
  <headerFooter>
    <oddFooter>&amp;CExpiration Date: 6/30/22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lists!$A$1:$A$2</xm:f>
          </x14:formula1>
          <xm:sqref>G26:G28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zoomScaleNormal="100" workbookViewId="0">
      <selection activeCell="C22" sqref="C22:L22"/>
    </sheetView>
  </sheetViews>
  <sheetFormatPr defaultColWidth="0" defaultRowHeight="0" customHeight="1" zeroHeight="1" x14ac:dyDescent="0.3"/>
  <cols>
    <col min="1" max="1" width="8.88671875" customWidth="1"/>
    <col min="2" max="2" width="10.21875" customWidth="1"/>
    <col min="3" max="3" width="8.109375" customWidth="1"/>
    <col min="4" max="5" width="8.88671875" customWidth="1"/>
    <col min="6" max="6" width="10.21875" customWidth="1"/>
    <col min="7" max="11" width="8.88671875" customWidth="1"/>
    <col min="12" max="12" width="7.21875" customWidth="1"/>
    <col min="13" max="13" width="1.6640625" customWidth="1"/>
    <col min="14" max="16" width="0" hidden="1" customWidth="1"/>
    <col min="17" max="16384" width="9.109375" hidden="1"/>
  </cols>
  <sheetData>
    <row r="1" spans="1:13" ht="57.6" customHeight="1" x14ac:dyDescent="0.3">
      <c r="A1" s="674" t="s">
        <v>471</v>
      </c>
      <c r="B1" s="674"/>
      <c r="C1" s="674"/>
      <c r="D1" s="674"/>
      <c r="E1" s="674"/>
      <c r="F1" s="674"/>
      <c r="G1" s="674"/>
      <c r="H1" s="674"/>
      <c r="I1" s="674"/>
      <c r="J1" s="674"/>
      <c r="K1" s="674"/>
      <c r="L1" s="674"/>
      <c r="M1" s="674"/>
    </row>
    <row r="2" spans="1:13" ht="14.4" x14ac:dyDescent="0.3">
      <c r="J2" s="8"/>
      <c r="K2" s="168"/>
      <c r="L2" s="24"/>
      <c r="M2" s="24"/>
    </row>
    <row r="3" spans="1:13" ht="14.4" x14ac:dyDescent="0.3">
      <c r="B3" s="306" t="s">
        <v>170</v>
      </c>
      <c r="C3" s="423" t="str">
        <f>IF(ISBLANK('Student Info '!J6),"Enter in Student Info Tab",'Student Info '!J6)</f>
        <v>Enter in Student Info Tab</v>
      </c>
      <c r="D3" s="453"/>
      <c r="I3" s="306" t="s">
        <v>164</v>
      </c>
      <c r="J3" s="422" t="str">
        <f>IF(ISBLANK('Student Info '!C6),"Enter in Student Info Tab",'Student Info '!C6)</f>
        <v>Enter in Student Info Tab</v>
      </c>
      <c r="K3" s="453"/>
      <c r="L3" s="24"/>
      <c r="M3" s="24"/>
    </row>
    <row r="4" spans="1:13" ht="14.4" x14ac:dyDescent="0.3">
      <c r="B4" s="306"/>
      <c r="C4" s="50"/>
      <c r="D4" s="305"/>
      <c r="K4" s="24"/>
      <c r="L4" s="24"/>
      <c r="M4" s="24"/>
    </row>
    <row r="5" spans="1:13" ht="14.4" x14ac:dyDescent="0.3">
      <c r="A5" s="190" t="s">
        <v>0</v>
      </c>
      <c r="B5" s="422" t="str">
        <f>IF(ISBLANK('Student Info '!C4),"Enter in Student Info Tab",'Student Info '!C4)</f>
        <v>Enter in Student Info Tab</v>
      </c>
      <c r="C5" s="423"/>
      <c r="D5" s="423" t="str">
        <f>IF(ISBLANK('Student Info '!J4),"Enter in Student Info Tab",'Student Info '!J4)</f>
        <v>Enter in Student Info Tab</v>
      </c>
      <c r="E5" s="453"/>
      <c r="F5" s="528" t="str">
        <f>IF(ISBLANK('Student Info '!C5),"Enter in Student Info Tab",'Student Info '!C5)</f>
        <v>Enter in Student Info Tab</v>
      </c>
      <c r="G5" s="423"/>
      <c r="H5" s="150"/>
      <c r="I5" s="471" t="s">
        <v>163</v>
      </c>
      <c r="J5" s="472"/>
      <c r="K5" s="422" t="str">
        <f>IF(ISBLANK('Student Info '!J5),"Enter in Student Info Tab",'Student Info '!J5)</f>
        <v>Enter in Student Info Tab</v>
      </c>
      <c r="L5" s="423"/>
      <c r="M5" s="152"/>
    </row>
    <row r="6" spans="1:13" ht="14.4" x14ac:dyDescent="0.3">
      <c r="A6" s="629" t="s">
        <v>147</v>
      </c>
      <c r="B6" s="497"/>
      <c r="C6" s="423" t="str">
        <f>IF(ISBLANK('Student Info '!C7),"Enter in Student Info Tab",'Student Info '!C7)</f>
        <v>Enter in Student Info Tab</v>
      </c>
      <c r="D6" s="453"/>
      <c r="E6" s="453"/>
      <c r="F6" s="453"/>
      <c r="G6" s="479" t="s">
        <v>148</v>
      </c>
      <c r="H6" s="497"/>
      <c r="I6" s="423" t="str">
        <f>IF(ISBLANK('Student Info '!J7),"Enter in Student Info Tab",'Student Info '!J7)</f>
        <v>Enter in Student Info Tab</v>
      </c>
      <c r="J6" s="423"/>
      <c r="K6" s="423"/>
      <c r="L6" s="423"/>
      <c r="M6" s="308"/>
    </row>
    <row r="7" spans="1:13" ht="32.4" customHeight="1" x14ac:dyDescent="0.3">
      <c r="A7" s="401" t="s">
        <v>120</v>
      </c>
      <c r="B7" s="377"/>
      <c r="C7" s="676" t="str">
        <f>IF(ISBLANK('Student Info '!C8),"Enter in Student Info Tab",'Student Info '!C8)</f>
        <v>Enter in Student Info Tab</v>
      </c>
      <c r="D7" s="453"/>
      <c r="E7" s="675" t="str">
        <f>IF(ISBLANK('Student Info '!J8),"Enter in Student Info Tab",'Student Info '!J8)</f>
        <v>Enter in Student Info Tab</v>
      </c>
      <c r="F7" s="453"/>
      <c r="G7" s="479" t="s">
        <v>5</v>
      </c>
      <c r="H7" s="578"/>
      <c r="I7" s="643" t="str">
        <f>IF(ISBLANK('Student Info '!C9),"Enter in Student Info Tab",'Student Info '!C9)</f>
        <v>Enter in Student Info Tab</v>
      </c>
      <c r="J7" s="643"/>
      <c r="K7" s="652" t="str">
        <f>IF(ISBLANK('Student Info '!J9),"Enter in Student Info Tab",'Student Info '!J9)</f>
        <v>Enter in Student Info Tab</v>
      </c>
      <c r="L7" s="652"/>
      <c r="M7" s="40"/>
    </row>
    <row r="8" spans="1:13" ht="14.4" customHeight="1" thickBot="1" x14ac:dyDescent="0.35">
      <c r="A8" s="302"/>
      <c r="B8" s="303"/>
      <c r="C8" s="102"/>
      <c r="D8" s="305"/>
      <c r="E8" s="131"/>
      <c r="F8" s="305"/>
      <c r="G8" s="307"/>
      <c r="H8" s="309"/>
      <c r="I8" s="309"/>
      <c r="J8" s="309"/>
      <c r="K8" s="40"/>
      <c r="L8" s="40"/>
      <c r="M8" s="40"/>
    </row>
    <row r="9" spans="1:13" ht="13.8" customHeight="1" x14ac:dyDescent="0.3">
      <c r="A9" s="632" t="s">
        <v>105</v>
      </c>
      <c r="B9" s="607"/>
      <c r="C9" s="633" t="str">
        <f>IF(ISBLANK('Job Placement Report'!C9:H9),"Enter in Job Placement Report Tab",'Job Placement Report'!C9:H9)</f>
        <v>Enter in Job Placement Report Tab</v>
      </c>
      <c r="D9" s="634"/>
      <c r="E9" s="634"/>
      <c r="F9" s="634"/>
      <c r="G9" s="634"/>
      <c r="H9" s="634"/>
      <c r="I9" s="634"/>
      <c r="J9" s="634"/>
      <c r="K9" s="634"/>
      <c r="L9" s="635"/>
      <c r="M9" s="40"/>
    </row>
    <row r="10" spans="1:13" ht="14.4" customHeight="1" thickBot="1" x14ac:dyDescent="0.35">
      <c r="A10" s="607"/>
      <c r="B10" s="607"/>
      <c r="C10" s="636"/>
      <c r="D10" s="637"/>
      <c r="E10" s="637"/>
      <c r="F10" s="637"/>
      <c r="G10" s="637"/>
      <c r="H10" s="637"/>
      <c r="I10" s="637"/>
      <c r="J10" s="637"/>
      <c r="K10" s="637"/>
      <c r="L10" s="638"/>
      <c r="M10" s="305"/>
    </row>
    <row r="11" spans="1:13" ht="47.4" customHeight="1" thickBot="1" x14ac:dyDescent="0.35">
      <c r="A11" s="628" t="s">
        <v>210</v>
      </c>
      <c r="B11" s="377"/>
      <c r="C11" s="653" t="str">
        <f>IF(ISBLANK('Job Placement Report'!B18),"Enter in Job Placement Report Tab",'Job Placement Report'!B18)</f>
        <v>Enter in Job Placement Report Tab</v>
      </c>
      <c r="D11" s="654"/>
      <c r="E11" s="654"/>
      <c r="F11" s="654"/>
      <c r="G11" s="654"/>
      <c r="H11" s="654"/>
      <c r="I11" s="654"/>
      <c r="J11" s="654"/>
      <c r="K11" s="654"/>
      <c r="L11" s="655"/>
      <c r="M11" s="304"/>
    </row>
    <row r="12" spans="1:13" ht="60" customHeight="1" x14ac:dyDescent="0.3">
      <c r="A12" s="606" t="s">
        <v>106</v>
      </c>
      <c r="B12" s="600"/>
      <c r="C12" s="656" t="str">
        <f>IF(ISBLANK('Job Placement Report'!B19),"Enter in Job Placement Report Tab",'Job Placement Report'!B19)</f>
        <v>Enter in Job Placement Report Tab</v>
      </c>
      <c r="D12" s="657"/>
      <c r="E12" s="657"/>
      <c r="F12" s="657"/>
      <c r="G12" s="657"/>
      <c r="H12" s="657"/>
      <c r="I12" s="657"/>
      <c r="J12" s="657"/>
      <c r="K12" s="657"/>
      <c r="L12" s="658"/>
      <c r="M12" s="305"/>
    </row>
    <row r="13" spans="1:13" ht="60" customHeight="1" thickBot="1" x14ac:dyDescent="0.35">
      <c r="A13" s="600"/>
      <c r="B13" s="600"/>
      <c r="C13" s="659"/>
      <c r="D13" s="660"/>
      <c r="E13" s="660"/>
      <c r="F13" s="660"/>
      <c r="G13" s="660"/>
      <c r="H13" s="660"/>
      <c r="I13" s="660"/>
      <c r="J13" s="660"/>
      <c r="K13" s="660"/>
      <c r="L13" s="661"/>
      <c r="M13" s="305"/>
    </row>
    <row r="14" spans="1:13" ht="16.2" thickBot="1" x14ac:dyDescent="0.35">
      <c r="A14" s="253" t="s">
        <v>107</v>
      </c>
      <c r="B14" s="24"/>
      <c r="C14" s="24"/>
      <c r="D14" s="24"/>
      <c r="E14" s="665" t="str">
        <f>IF(ISBLANK('Job Placement Report'!E13),"Enter in Job Placement ReportTab",'Job Placement Report'!E13)</f>
        <v>Enter in Job Placement ReportTab</v>
      </c>
      <c r="F14" s="666"/>
      <c r="G14" s="228"/>
      <c r="H14" s="24"/>
      <c r="I14" s="24"/>
      <c r="J14" s="24"/>
      <c r="K14" s="24"/>
      <c r="L14" s="24"/>
      <c r="M14" s="24"/>
    </row>
    <row r="15" spans="1:13" ht="16.2" thickBot="1" x14ac:dyDescent="0.35">
      <c r="A15" s="253" t="s">
        <v>108</v>
      </c>
      <c r="B15" s="24"/>
      <c r="C15" s="24"/>
      <c r="D15" s="24"/>
      <c r="E15" s="667" t="str">
        <f>IF(ISBLANK('Job Placement Report'!E14),"Complete in Job Placement Report Tab",'Job Placement Report'!E14)</f>
        <v>Complete in Job Placement Report Tab</v>
      </c>
      <c r="F15" s="668"/>
      <c r="G15" s="228"/>
      <c r="H15" s="24"/>
      <c r="I15" s="30"/>
      <c r="J15" s="24"/>
      <c r="K15" s="228"/>
      <c r="L15" s="228"/>
      <c r="M15" s="228"/>
    </row>
    <row r="16" spans="1:13" ht="16.2" thickBot="1" x14ac:dyDescent="0.35">
      <c r="A16" s="253" t="s">
        <v>230</v>
      </c>
      <c r="B16" s="24"/>
      <c r="C16" s="24"/>
      <c r="D16" s="24"/>
      <c r="E16" s="669" t="str">
        <f>IF(ISBLANK('Job Placement Report'!E15),"Enter in Job Placement Report Tab",'Job Placement Report'!E15)</f>
        <v>Enter in Job Placement Report Tab</v>
      </c>
      <c r="F16" s="670"/>
      <c r="G16" s="258" t="s">
        <v>402</v>
      </c>
      <c r="H16" s="24"/>
      <c r="I16" s="24"/>
      <c r="J16" s="24"/>
      <c r="K16" s="24"/>
      <c r="L16" s="24"/>
      <c r="M16" s="24"/>
    </row>
    <row r="17" spans="1:13" ht="16.2" thickBot="1" x14ac:dyDescent="0.35">
      <c r="A17" s="259" t="s">
        <v>109</v>
      </c>
      <c r="B17" s="24"/>
      <c r="C17" s="24"/>
      <c r="D17" s="24"/>
      <c r="E17" s="228"/>
      <c r="F17" s="228"/>
      <c r="G17" s="669" t="e">
        <f>E16+90</f>
        <v>#VALUE!</v>
      </c>
      <c r="H17" s="670"/>
      <c r="I17" s="228"/>
      <c r="K17" s="10"/>
      <c r="L17" s="10"/>
      <c r="M17" s="10"/>
    </row>
    <row r="18" spans="1:13" ht="16.2" thickBot="1" x14ac:dyDescent="0.35">
      <c r="A18" s="258" t="s">
        <v>468</v>
      </c>
      <c r="B18" s="28"/>
      <c r="C18" s="24"/>
      <c r="D18" s="24"/>
      <c r="E18" s="228"/>
      <c r="F18" s="228"/>
      <c r="G18" s="228"/>
      <c r="H18" s="24"/>
      <c r="I18" s="30"/>
      <c r="J18" s="24"/>
      <c r="K18" s="228"/>
      <c r="L18" s="228"/>
      <c r="M18" s="228"/>
    </row>
    <row r="19" spans="1:13" ht="16.2" thickBot="1" x14ac:dyDescent="0.35">
      <c r="A19" s="253" t="s">
        <v>110</v>
      </c>
      <c r="B19" s="24"/>
      <c r="C19" s="630" t="str">
        <f>IF(ISBLANK('Job Placement Report'!B26),"Enter in Job Placement Tab",'Job Placement Report'!B26)</f>
        <v>Enter in Job Placement Tab</v>
      </c>
      <c r="D19" s="631"/>
      <c r="E19" s="24"/>
      <c r="F19" s="24"/>
      <c r="G19" s="228"/>
      <c r="H19" s="24"/>
      <c r="I19" s="30"/>
      <c r="J19" s="24"/>
      <c r="K19" s="228"/>
      <c r="L19" s="228"/>
      <c r="M19" s="228"/>
    </row>
    <row r="20" spans="1:13" ht="16.2" thickBot="1" x14ac:dyDescent="0.35">
      <c r="A20" s="28" t="s">
        <v>111</v>
      </c>
      <c r="B20" s="24"/>
      <c r="C20" s="639" t="str">
        <f>IF(ISBLANK('Job Placement Report'!D26),"Enter In Job Placement Report Tab",'Job Placement Report'!D26)</f>
        <v>Enter In Job Placement Report Tab</v>
      </c>
      <c r="D20" s="640"/>
      <c r="E20" s="24"/>
      <c r="F20" s="24"/>
      <c r="G20" s="228"/>
      <c r="H20" s="24"/>
      <c r="I20" s="30"/>
      <c r="J20" s="24"/>
      <c r="K20" s="228"/>
      <c r="L20" s="228"/>
      <c r="M20" s="228"/>
    </row>
    <row r="21" spans="1:13" ht="16.2" thickBot="1" x14ac:dyDescent="0.35">
      <c r="A21" s="28" t="s">
        <v>112</v>
      </c>
      <c r="B21" s="24"/>
      <c r="C21" s="672" t="str">
        <f>IF(ISBLANK('Job Placement Report'!H26),"Enter in Job Placement Report Tab",'Job Placement Report'!H26)</f>
        <v>Enter in Job Placement Report Tab</v>
      </c>
      <c r="D21" s="673"/>
      <c r="E21" s="24"/>
      <c r="F21" s="228"/>
      <c r="G21" s="228"/>
      <c r="H21" s="24"/>
      <c r="I21" s="30"/>
      <c r="J21" s="24"/>
      <c r="K21" s="228"/>
      <c r="L21" s="228"/>
      <c r="M21" s="228"/>
    </row>
    <row r="22" spans="1:13" ht="50.1" customHeight="1" thickBot="1" x14ac:dyDescent="0.35">
      <c r="A22" s="312" t="s">
        <v>113</v>
      </c>
      <c r="C22" s="662"/>
      <c r="D22" s="663"/>
      <c r="E22" s="663"/>
      <c r="F22" s="663"/>
      <c r="G22" s="663"/>
      <c r="H22" s="663"/>
      <c r="I22" s="663"/>
      <c r="J22" s="663"/>
      <c r="K22" s="663"/>
      <c r="L22" s="664"/>
      <c r="M22" s="305"/>
    </row>
    <row r="23" spans="1:13" ht="50.1" customHeight="1" thickBot="1" x14ac:dyDescent="0.35">
      <c r="A23" s="312" t="s">
        <v>114</v>
      </c>
      <c r="C23" s="662"/>
      <c r="D23" s="663"/>
      <c r="E23" s="663"/>
      <c r="F23" s="663"/>
      <c r="G23" s="663"/>
      <c r="H23" s="663"/>
      <c r="I23" s="663"/>
      <c r="J23" s="663"/>
      <c r="K23" s="663"/>
      <c r="L23" s="664"/>
      <c r="M23" s="305"/>
    </row>
    <row r="24" spans="1:13" ht="16.2" thickBot="1" x14ac:dyDescent="0.35">
      <c r="A24" s="253" t="s">
        <v>115</v>
      </c>
      <c r="B24" s="24"/>
      <c r="C24" s="677" t="str">
        <f>IF(ISBLANK('Job Placement Report'!C12:H12),"Enter in Job Placement Report",'Job Placement Report'!C12:H12)</f>
        <v>Enter in Job Placement Report</v>
      </c>
      <c r="D24" s="678"/>
      <c r="E24" s="678"/>
      <c r="F24" s="678"/>
      <c r="G24" s="679"/>
      <c r="H24" s="680"/>
      <c r="I24" s="626" t="s">
        <v>232</v>
      </c>
      <c r="J24" s="627"/>
      <c r="K24" s="641" t="str">
        <f>IF(ISBLANK('Job Placement Report'!C11),"Enter in Job Placement Report Tab",'Job Placement Report'!C11)</f>
        <v>Enter in Job Placement Report Tab</v>
      </c>
      <c r="L24" s="642"/>
      <c r="M24" s="260"/>
    </row>
    <row r="25" spans="1:13" ht="16.2" thickBot="1" x14ac:dyDescent="0.35">
      <c r="A25" s="312"/>
      <c r="C25" s="12"/>
      <c r="E25" s="261"/>
      <c r="F25" s="261"/>
      <c r="G25" s="261"/>
      <c r="H25" s="261"/>
      <c r="I25" s="51"/>
      <c r="K25" s="260"/>
      <c r="L25" s="260"/>
      <c r="M25" s="260"/>
    </row>
    <row r="26" spans="1:13" ht="16.2" thickBot="1" x14ac:dyDescent="0.35">
      <c r="A26" s="312" t="s">
        <v>116</v>
      </c>
      <c r="C26" s="12"/>
      <c r="E26" s="10"/>
      <c r="F26" s="10"/>
      <c r="G26" s="26"/>
      <c r="I26" s="1"/>
      <c r="K26" s="10"/>
      <c r="L26" s="10"/>
      <c r="M26" s="10"/>
    </row>
    <row r="27" spans="1:13" ht="16.2" thickBot="1" x14ac:dyDescent="0.35">
      <c r="A27" s="312" t="s">
        <v>117</v>
      </c>
      <c r="C27" s="12"/>
      <c r="E27" s="10"/>
      <c r="F27" s="10"/>
      <c r="G27" s="26"/>
      <c r="I27" s="1"/>
      <c r="K27" s="10"/>
      <c r="L27" s="10"/>
      <c r="M27" s="10"/>
    </row>
    <row r="28" spans="1:13" s="303" customFormat="1" ht="32.25" customHeight="1" thickBot="1" x14ac:dyDescent="0.35">
      <c r="A28" s="567" t="s">
        <v>118</v>
      </c>
      <c r="B28" s="650"/>
      <c r="C28" s="650"/>
      <c r="D28" s="650"/>
      <c r="E28" s="650"/>
      <c r="F28" s="651"/>
      <c r="G28" s="33"/>
      <c r="I28" s="311"/>
      <c r="K28" s="311"/>
      <c r="L28" s="311"/>
      <c r="M28" s="311"/>
    </row>
    <row r="29" spans="1:13" ht="14.4" x14ac:dyDescent="0.3">
      <c r="A29" s="257" t="s">
        <v>119</v>
      </c>
      <c r="C29" s="12"/>
      <c r="E29" s="10"/>
      <c r="F29" s="10"/>
      <c r="G29" s="10"/>
      <c r="I29" s="1"/>
      <c r="K29" s="10"/>
      <c r="L29" s="10"/>
      <c r="M29" s="10"/>
    </row>
    <row r="30" spans="1:13" ht="14.4" x14ac:dyDescent="0.3">
      <c r="A30" s="13"/>
      <c r="C30" s="12"/>
      <c r="E30" s="10"/>
      <c r="F30" s="10"/>
      <c r="G30" s="10"/>
      <c r="I30" s="1"/>
      <c r="K30" s="10"/>
      <c r="L30" s="10"/>
      <c r="M30" s="10"/>
    </row>
    <row r="31" spans="1:13" ht="15.6" customHeight="1" x14ac:dyDescent="0.3">
      <c r="A31" s="424" t="s">
        <v>165</v>
      </c>
      <c r="B31" s="385"/>
      <c r="C31" s="385"/>
      <c r="D31" s="385"/>
      <c r="E31" s="385"/>
      <c r="F31" s="385"/>
      <c r="G31" s="385"/>
      <c r="H31" s="385"/>
      <c r="I31" s="385"/>
      <c r="J31" s="385"/>
      <c r="K31" s="385"/>
      <c r="L31" s="385"/>
      <c r="M31" s="301"/>
    </row>
    <row r="32" spans="1:13" ht="14.4" x14ac:dyDescent="0.3">
      <c r="A32" s="385"/>
      <c r="B32" s="385"/>
      <c r="C32" s="385"/>
      <c r="D32" s="385"/>
      <c r="E32" s="385"/>
      <c r="F32" s="385"/>
      <c r="G32" s="385"/>
      <c r="H32" s="385"/>
      <c r="I32" s="385"/>
      <c r="J32" s="385"/>
      <c r="K32" s="385"/>
      <c r="L32" s="385"/>
      <c r="M32" s="301"/>
    </row>
    <row r="33" spans="1:13" ht="15" thickBot="1" x14ac:dyDescent="0.35">
      <c r="A33" s="303"/>
      <c r="B33" s="303"/>
      <c r="C33" s="303"/>
      <c r="D33" s="303"/>
      <c r="E33" s="303"/>
      <c r="F33" s="303"/>
      <c r="G33" s="303"/>
      <c r="H33" s="303"/>
      <c r="I33" s="301"/>
      <c r="J33" s="301"/>
      <c r="K33" s="301"/>
      <c r="L33" s="301"/>
      <c r="M33" s="301"/>
    </row>
    <row r="34" spans="1:13" ht="16.2" thickBot="1" x14ac:dyDescent="0.35">
      <c r="A34" s="548" t="s">
        <v>191</v>
      </c>
      <c r="B34" s="578"/>
      <c r="C34" s="578"/>
      <c r="D34" s="578"/>
      <c r="E34" s="623"/>
      <c r="F34" s="624"/>
      <c r="G34" s="624"/>
      <c r="H34" s="625"/>
      <c r="I34" s="310" t="s">
        <v>88</v>
      </c>
      <c r="J34" s="648"/>
      <c r="K34" s="649"/>
      <c r="L34" s="305"/>
      <c r="M34" s="43"/>
    </row>
    <row r="35" spans="1:13" ht="16.2" thickBot="1" x14ac:dyDescent="0.35">
      <c r="A35" s="575" t="s">
        <v>192</v>
      </c>
      <c r="B35" s="472"/>
      <c r="C35" s="472"/>
      <c r="D35" s="644"/>
      <c r="E35" s="645"/>
      <c r="F35" s="646"/>
      <c r="G35" s="646"/>
      <c r="H35" s="647"/>
      <c r="I35" s="310" t="s">
        <v>88</v>
      </c>
      <c r="J35" s="648"/>
      <c r="K35" s="649"/>
      <c r="L35" s="305"/>
      <c r="M35" s="43"/>
    </row>
    <row r="36" spans="1:13" ht="15.6" x14ac:dyDescent="0.3">
      <c r="B36" s="29"/>
      <c r="E36" s="262"/>
      <c r="F36" s="248"/>
      <c r="G36" s="248"/>
      <c r="H36" s="248"/>
      <c r="I36" s="248"/>
      <c r="J36" s="248"/>
      <c r="K36" s="43"/>
      <c r="L36" s="43"/>
      <c r="M36" s="43"/>
    </row>
    <row r="37" spans="1:13" ht="14.25" customHeight="1" x14ac:dyDescent="0.3"/>
    <row r="38" spans="1:13" ht="46.5" hidden="1" customHeight="1" x14ac:dyDescent="0.3"/>
    <row r="39" spans="1:13" ht="46.5" hidden="1" customHeight="1" x14ac:dyDescent="0.3"/>
    <row r="40" spans="1:13" ht="15" hidden="1" customHeight="1" x14ac:dyDescent="0.3"/>
    <row r="41" spans="1:13" ht="15" hidden="1" customHeight="1" x14ac:dyDescent="0.3"/>
    <row r="42" spans="1:13" ht="15" hidden="1" customHeight="1" x14ac:dyDescent="0.3"/>
    <row r="43" spans="1:13" ht="15" hidden="1" customHeight="1" x14ac:dyDescent="0.3"/>
    <row r="44" spans="1:13" ht="15" hidden="1" customHeight="1" x14ac:dyDescent="0.3"/>
    <row r="45" spans="1:13" ht="15" hidden="1" customHeight="1" x14ac:dyDescent="0.3"/>
    <row r="46" spans="1:13" ht="15" hidden="1" customHeight="1" x14ac:dyDescent="0.3"/>
    <row r="47" spans="1:13" ht="15" hidden="1" customHeight="1" x14ac:dyDescent="0.3"/>
    <row r="48" spans="1:13"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row r="54" ht="15" hidden="1" customHeight="1" x14ac:dyDescent="0.3"/>
    <row r="55" ht="15" hidden="1" customHeight="1" x14ac:dyDescent="0.3"/>
    <row r="56" ht="15" hidden="1" customHeight="1" x14ac:dyDescent="0.3"/>
  </sheetData>
  <sheetProtection sheet="1" selectLockedCells="1"/>
  <mergeCells count="44">
    <mergeCell ref="A35:D35"/>
    <mergeCell ref="E35:H35"/>
    <mergeCell ref="J35:K35"/>
    <mergeCell ref="C21:D21"/>
    <mergeCell ref="C22:L22"/>
    <mergeCell ref="C23:L23"/>
    <mergeCell ref="C24:H24"/>
    <mergeCell ref="I24:J24"/>
    <mergeCell ref="K24:L24"/>
    <mergeCell ref="A28:F28"/>
    <mergeCell ref="A31:L32"/>
    <mergeCell ref="A34:D34"/>
    <mergeCell ref="E34:H34"/>
    <mergeCell ref="J34:K34"/>
    <mergeCell ref="C20:D20"/>
    <mergeCell ref="A9:B10"/>
    <mergeCell ref="C9:L10"/>
    <mergeCell ref="A11:B11"/>
    <mergeCell ref="C11:L11"/>
    <mergeCell ref="A12:B13"/>
    <mergeCell ref="C12:L13"/>
    <mergeCell ref="E14:F14"/>
    <mergeCell ref="E15:F15"/>
    <mergeCell ref="E16:F16"/>
    <mergeCell ref="G17:H17"/>
    <mergeCell ref="C19:D19"/>
    <mergeCell ref="A6:B6"/>
    <mergeCell ref="C6:F6"/>
    <mergeCell ref="G6:H6"/>
    <mergeCell ref="I6:L6"/>
    <mergeCell ref="A7:B7"/>
    <mergeCell ref="C7:D7"/>
    <mergeCell ref="E7:F7"/>
    <mergeCell ref="G7:H7"/>
    <mergeCell ref="I7:J7"/>
    <mergeCell ref="K7:L7"/>
    <mergeCell ref="A1:M1"/>
    <mergeCell ref="C3:D3"/>
    <mergeCell ref="J3:K3"/>
    <mergeCell ref="B5:C5"/>
    <mergeCell ref="D5:E5"/>
    <mergeCell ref="F5:G5"/>
    <mergeCell ref="I5:J5"/>
    <mergeCell ref="K5:L5"/>
  </mergeCells>
  <pageMargins left="0.7" right="0.7" top="0.75" bottom="0.75" header="0.3" footer="0.3"/>
  <pageSetup scale="83" orientation="portrait" horizontalDpi="300" verticalDpi="300" r:id="rId1"/>
  <headerFooter>
    <oddFooter>&amp;CExpiration Date: 6/30/22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lists!$A$1:$A$2</xm:f>
          </x14:formula1>
          <xm:sqref>G26:G28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Normal="100" zoomScaleSheetLayoutView="110" workbookViewId="0">
      <selection activeCell="D3" sqref="D3:E3"/>
    </sheetView>
  </sheetViews>
  <sheetFormatPr defaultColWidth="0" defaultRowHeight="0" customHeight="1" zeroHeight="1" x14ac:dyDescent="0.3"/>
  <cols>
    <col min="1" max="1" width="12.44140625" customWidth="1"/>
    <col min="2" max="2" width="10.5546875" customWidth="1"/>
    <col min="3" max="3" width="6.33203125" customWidth="1"/>
    <col min="4" max="4" width="9.44140625" customWidth="1"/>
    <col min="5" max="5" width="7.21875" customWidth="1"/>
    <col min="6" max="6" width="13.21875" customWidth="1"/>
    <col min="7" max="7" width="10" customWidth="1"/>
    <col min="8" max="10" width="9.109375" customWidth="1"/>
    <col min="11" max="11" width="4.77734375" customWidth="1"/>
    <col min="12" max="12" width="1.5546875" customWidth="1"/>
    <col min="13" max="16384" width="9.109375" hidden="1"/>
  </cols>
  <sheetData>
    <row r="1" spans="1:12" s="125" customFormat="1" ht="60.6" customHeight="1" x14ac:dyDescent="0.3">
      <c r="A1" s="695" t="s">
        <v>472</v>
      </c>
      <c r="B1" s="696"/>
      <c r="C1" s="696"/>
      <c r="D1" s="696"/>
      <c r="E1" s="696"/>
      <c r="F1" s="696"/>
      <c r="G1" s="696"/>
      <c r="H1" s="696"/>
      <c r="I1" s="696"/>
      <c r="J1" s="696"/>
      <c r="K1" s="696"/>
      <c r="L1" s="696"/>
    </row>
    <row r="2" spans="1:12" ht="14.4" x14ac:dyDescent="0.3">
      <c r="A2" s="189"/>
      <c r="B2" s="189"/>
      <c r="C2" s="189"/>
      <c r="D2" s="189"/>
      <c r="E2" s="189"/>
      <c r="F2" s="189"/>
      <c r="G2" s="189"/>
      <c r="H2" s="189"/>
      <c r="I2" s="189"/>
      <c r="J2" s="189"/>
      <c r="K2" s="189"/>
      <c r="L2" s="189"/>
    </row>
    <row r="3" spans="1:12" ht="15" customHeight="1" thickBot="1" x14ac:dyDescent="0.35">
      <c r="A3" s="697" t="s">
        <v>213</v>
      </c>
      <c r="B3" s="698"/>
      <c r="C3" s="698"/>
      <c r="D3" s="699"/>
      <c r="E3" s="700"/>
      <c r="F3" s="697" t="s">
        <v>214</v>
      </c>
      <c r="G3" s="698"/>
      <c r="H3" s="698"/>
      <c r="I3" s="701" t="str">
        <f>IFERROR(VLOOKUP(D3,List!A:B,2,FALSE),"")</f>
        <v/>
      </c>
      <c r="J3" s="701"/>
      <c r="K3" s="187"/>
      <c r="L3" s="189"/>
    </row>
    <row r="4" spans="1:12" ht="14.4" x14ac:dyDescent="0.3">
      <c r="C4" s="8"/>
      <c r="D4" s="8"/>
      <c r="L4" s="189"/>
    </row>
    <row r="5" spans="1:12" ht="14.4" x14ac:dyDescent="0.3">
      <c r="C5" s="8"/>
      <c r="D5" s="8"/>
      <c r="L5" s="189"/>
    </row>
    <row r="6" spans="1:12" ht="14.4" x14ac:dyDescent="0.3">
      <c r="C6" s="8"/>
      <c r="D6" s="8"/>
      <c r="H6" s="8"/>
      <c r="I6" s="8"/>
      <c r="L6" s="189"/>
    </row>
    <row r="7" spans="1:12" ht="14.4" x14ac:dyDescent="0.3">
      <c r="B7" s="190" t="s">
        <v>170</v>
      </c>
      <c r="C7" s="422" t="str">
        <f>IF(ISBLANK('Student Info '!J6),"Enter in Student Info Tab",'Student Info '!J6)</f>
        <v>Enter in Student Info Tab</v>
      </c>
      <c r="D7" s="453"/>
      <c r="G7" s="112" t="s">
        <v>164</v>
      </c>
      <c r="H7" s="694" t="str">
        <f>IF(ISBLANK('Student Info '!C6),"Enter in Student Info Tab",'Student Info '!C6)</f>
        <v>Enter in Student Info Tab</v>
      </c>
      <c r="I7" s="453"/>
      <c r="L7" s="189"/>
    </row>
    <row r="8" spans="1:12" ht="14.4" x14ac:dyDescent="0.3">
      <c r="B8" s="190"/>
      <c r="C8" s="106"/>
      <c r="D8" s="121"/>
      <c r="G8" s="112"/>
      <c r="H8" s="146"/>
      <c r="I8" s="121"/>
      <c r="L8" s="189"/>
    </row>
    <row r="9" spans="1:12" ht="14.4" x14ac:dyDescent="0.3">
      <c r="A9" s="30" t="s">
        <v>0</v>
      </c>
      <c r="B9" s="533" t="str">
        <f>IF(ISBLANK('Student Info '!C4),"Enter in Student Info Tab",'Student Info '!C4)</f>
        <v>Enter in Student Info Tab</v>
      </c>
      <c r="C9" s="643"/>
      <c r="D9" s="422" t="str">
        <f>IF(ISBLANK('Student Info '!J4),"Enter in Student Info Tab",'Student Info '!J4)</f>
        <v>Enter in Student Info Tab</v>
      </c>
      <c r="E9" s="423"/>
      <c r="F9" s="128" t="str">
        <f>IF(ISBLANK('Student Info '!C5),"Enter in Student Info Tab",'Student Info '!C5)</f>
        <v>Enter in Student Info Tab</v>
      </c>
      <c r="G9" s="471" t="s">
        <v>163</v>
      </c>
      <c r="H9" s="472"/>
      <c r="I9" s="687" t="str">
        <f>IF(ISBLANK('Student Info '!J5),"Enter in Student Info Tab",'Student Info '!J5)</f>
        <v>Enter in Student Info Tab</v>
      </c>
      <c r="J9" s="497"/>
      <c r="L9" s="189"/>
    </row>
    <row r="10" spans="1:12" ht="14.4" x14ac:dyDescent="0.3">
      <c r="G10" s="8"/>
      <c r="H10" s="8"/>
      <c r="I10" s="8"/>
      <c r="J10" s="8"/>
      <c r="K10" s="106"/>
      <c r="L10" s="189"/>
    </row>
    <row r="11" spans="1:12" ht="14.4" x14ac:dyDescent="0.3">
      <c r="A11" s="112" t="s">
        <v>147</v>
      </c>
      <c r="B11" s="423" t="str">
        <f>IF(ISBLANK('Student Info '!C7),"Enter in Student Info Tab",'Student Info '!C7)</f>
        <v>Enter in Student Info Tab</v>
      </c>
      <c r="C11" s="453"/>
      <c r="D11" s="453"/>
      <c r="E11" s="453"/>
      <c r="F11" s="185" t="s">
        <v>148</v>
      </c>
      <c r="G11" s="423" t="str">
        <f>IF(ISBLANK('Student Info '!J7),"Enter in Student Info Tab",'Student Info '!J7)</f>
        <v>Enter in Student Info Tab</v>
      </c>
      <c r="H11" s="423"/>
      <c r="I11" s="423"/>
      <c r="J11" s="423"/>
      <c r="L11" s="189"/>
    </row>
    <row r="12" spans="1:12" ht="14.4" x14ac:dyDescent="0.3">
      <c r="A12" s="112"/>
      <c r="B12" s="50"/>
      <c r="C12" s="121"/>
      <c r="D12" s="121"/>
      <c r="E12" s="121"/>
      <c r="F12" s="185"/>
      <c r="G12" s="50"/>
      <c r="H12" s="50"/>
      <c r="I12" s="50"/>
      <c r="J12" s="50"/>
      <c r="L12" s="189"/>
    </row>
    <row r="13" spans="1:12" ht="30.6" customHeight="1" x14ac:dyDescent="0.3">
      <c r="A13" s="55" t="s">
        <v>120</v>
      </c>
      <c r="B13" s="676" t="str">
        <f>IF(ISBLANK('Student Info '!C8),"Enter in Student Info Tab",'Student Info '!C8)</f>
        <v>Enter in Student Info Tab</v>
      </c>
      <c r="C13" s="453"/>
      <c r="D13" s="652" t="str">
        <f>IF(ISBLANK('Student Info '!J8),"Enter in Student Info Tab",'Student Info '!J8)</f>
        <v>Enter in Student Info Tab</v>
      </c>
      <c r="E13" s="453"/>
      <c r="F13" s="55" t="s">
        <v>5</v>
      </c>
      <c r="G13" s="643" t="str">
        <f>IF(ISBLANK('Student Info '!C9),"Enter in Student Info Tab",'Student Info '!C9)</f>
        <v>Enter in Student Info Tab</v>
      </c>
      <c r="H13" s="453"/>
      <c r="I13" s="453" t="str">
        <f>IF(ISBLANK('Student Info '!J9),"Enter in Student Info Tab",'Student Info '!J9)</f>
        <v>Enter in Student Info Tab</v>
      </c>
      <c r="J13" s="453"/>
      <c r="K13" s="121"/>
      <c r="L13" s="189"/>
    </row>
    <row r="14" spans="1:12" ht="14.4" x14ac:dyDescent="0.3">
      <c r="A14" s="189"/>
      <c r="B14" s="191"/>
      <c r="C14" s="189"/>
      <c r="D14" s="189"/>
      <c r="E14" s="189"/>
      <c r="F14" s="189"/>
      <c r="G14" s="189"/>
      <c r="H14" s="189"/>
      <c r="I14" s="189"/>
      <c r="J14" s="189"/>
      <c r="K14" s="189"/>
      <c r="L14" s="189"/>
    </row>
    <row r="15" spans="1:12" ht="14.4" x14ac:dyDescent="0.3">
      <c r="A15" s="189"/>
      <c r="B15" s="191"/>
      <c r="C15" s="189"/>
      <c r="D15" s="189"/>
      <c r="E15" s="189"/>
      <c r="F15" s="189"/>
      <c r="G15" s="189"/>
      <c r="H15" s="189"/>
      <c r="I15" s="189"/>
      <c r="J15" s="189"/>
      <c r="K15" s="189"/>
      <c r="L15" s="189"/>
    </row>
    <row r="16" spans="1:12" ht="14.4" x14ac:dyDescent="0.3">
      <c r="A16" s="189"/>
      <c r="B16" s="191"/>
      <c r="C16" s="189"/>
      <c r="D16" s="189"/>
      <c r="E16" s="189"/>
      <c r="F16" s="189"/>
      <c r="G16" s="189"/>
      <c r="H16" s="189"/>
      <c r="I16" s="189"/>
      <c r="J16" s="189"/>
      <c r="K16" s="189"/>
      <c r="L16" s="189"/>
    </row>
    <row r="17" spans="1:14" ht="14.4" x14ac:dyDescent="0.3">
      <c r="A17" s="189"/>
      <c r="B17" s="191"/>
      <c r="C17" s="189"/>
      <c r="D17" s="189"/>
      <c r="E17" s="189"/>
      <c r="F17" s="189"/>
      <c r="G17" s="189"/>
      <c r="H17" s="189"/>
      <c r="I17" s="189"/>
      <c r="J17" s="189"/>
      <c r="K17" s="189"/>
      <c r="L17" s="189"/>
    </row>
    <row r="18" spans="1:14" ht="14.4" x14ac:dyDescent="0.3">
      <c r="A18" s="189"/>
      <c r="B18" s="191"/>
      <c r="C18" s="189"/>
      <c r="D18" s="189"/>
      <c r="E18" s="189"/>
      <c r="F18" s="189"/>
      <c r="G18" s="189"/>
      <c r="H18" s="189"/>
      <c r="I18" s="189"/>
      <c r="J18" s="189"/>
      <c r="K18" s="189"/>
      <c r="L18" s="189"/>
    </row>
    <row r="19" spans="1:14" ht="15.6" customHeight="1" thickBot="1" x14ac:dyDescent="0.35">
      <c r="A19" s="685" t="s">
        <v>225</v>
      </c>
      <c r="B19" s="686"/>
      <c r="C19" s="686"/>
      <c r="D19" s="686"/>
      <c r="E19" s="686"/>
      <c r="F19" s="686"/>
      <c r="G19" s="686"/>
      <c r="H19" s="686"/>
      <c r="I19" s="686"/>
      <c r="J19" s="686"/>
      <c r="K19" s="189"/>
      <c r="L19" s="189"/>
    </row>
    <row r="20" spans="1:14" ht="15" thickBot="1" x14ac:dyDescent="0.35">
      <c r="A20" s="197"/>
      <c r="B20" s="198"/>
      <c r="C20" s="198"/>
      <c r="D20" s="198"/>
      <c r="E20" s="198"/>
      <c r="F20" s="198"/>
      <c r="G20" s="198"/>
      <c r="H20" s="198"/>
      <c r="I20" s="198"/>
      <c r="J20" s="199"/>
      <c r="K20" s="189"/>
      <c r="L20" s="189"/>
    </row>
    <row r="21" spans="1:14" ht="30" customHeight="1" thickBot="1" x14ac:dyDescent="0.35">
      <c r="A21" s="197"/>
      <c r="B21" s="688" t="s">
        <v>217</v>
      </c>
      <c r="C21" s="689"/>
      <c r="D21" s="689"/>
      <c r="E21" s="690"/>
      <c r="F21" s="691"/>
      <c r="G21" s="691"/>
      <c r="H21" s="691"/>
      <c r="I21" s="692"/>
      <c r="J21" s="199"/>
      <c r="K21" s="189"/>
      <c r="L21" s="189"/>
    </row>
    <row r="22" spans="1:14" ht="16.2" thickBot="1" x14ac:dyDescent="0.35">
      <c r="A22" s="200"/>
      <c r="B22" s="8"/>
      <c r="C22" s="8"/>
      <c r="D22" s="99" t="s">
        <v>127</v>
      </c>
      <c r="E22" s="196" t="str">
        <f>IFERROR(VLOOKUP(E21,List!C:D,2,FALSE),"")</f>
        <v/>
      </c>
      <c r="F22" s="8"/>
      <c r="G22" s="8"/>
      <c r="H22" s="8"/>
      <c r="I22" s="8"/>
      <c r="J22" s="96"/>
    </row>
    <row r="23" spans="1:14" ht="14.4" x14ac:dyDescent="0.3">
      <c r="A23" s="201"/>
      <c r="B23" s="8"/>
      <c r="C23" s="8"/>
      <c r="D23" s="8"/>
      <c r="E23" s="8"/>
      <c r="F23" s="8"/>
      <c r="G23" s="8"/>
      <c r="H23" s="8"/>
      <c r="I23" s="8"/>
      <c r="J23" s="96"/>
    </row>
    <row r="24" spans="1:14" ht="15" thickBot="1" x14ac:dyDescent="0.35">
      <c r="A24" s="59"/>
      <c r="B24" s="60"/>
      <c r="C24" s="60"/>
      <c r="D24" s="60"/>
      <c r="E24" s="60"/>
      <c r="F24" s="60"/>
      <c r="G24" s="60"/>
      <c r="H24" s="60"/>
      <c r="I24" s="60"/>
      <c r="J24" s="61"/>
    </row>
    <row r="25" spans="1:14" ht="14.4" x14ac:dyDescent="0.3">
      <c r="A25" s="693" t="s">
        <v>224</v>
      </c>
      <c r="B25" s="693"/>
      <c r="C25" s="693"/>
      <c r="D25" s="693"/>
      <c r="E25" s="693"/>
      <c r="F25" s="693"/>
      <c r="G25" s="693"/>
      <c r="H25" s="693"/>
      <c r="I25" s="693"/>
      <c r="J25" s="693"/>
    </row>
    <row r="26" spans="1:14" ht="14.4" x14ac:dyDescent="0.3"/>
    <row r="27" spans="1:14" ht="14.4" x14ac:dyDescent="0.3">
      <c r="B27" s="427"/>
      <c r="C27" s="471"/>
      <c r="D27" s="52"/>
    </row>
    <row r="28" spans="1:14" ht="14.4" x14ac:dyDescent="0.3">
      <c r="D28" s="192"/>
    </row>
    <row r="29" spans="1:14" ht="14.4" x14ac:dyDescent="0.3">
      <c r="B29" s="138"/>
      <c r="C29" s="138"/>
      <c r="D29" s="192"/>
    </row>
    <row r="30" spans="1:14" ht="18" x14ac:dyDescent="0.35">
      <c r="A30" s="681" t="s">
        <v>165</v>
      </c>
      <c r="B30" s="682"/>
      <c r="C30" s="682"/>
      <c r="D30" s="682"/>
      <c r="E30" s="682"/>
      <c r="F30" s="682"/>
      <c r="G30" s="682"/>
      <c r="H30" s="682"/>
      <c r="I30" s="682"/>
      <c r="J30" s="682"/>
      <c r="K30" s="193"/>
      <c r="L30" s="193"/>
      <c r="M30" s="107"/>
      <c r="N30" s="107"/>
    </row>
    <row r="31" spans="1:14" ht="14.4" x14ac:dyDescent="0.3">
      <c r="A31" s="682"/>
      <c r="B31" s="682"/>
      <c r="C31" s="682"/>
      <c r="D31" s="682"/>
      <c r="E31" s="682"/>
      <c r="F31" s="682"/>
      <c r="G31" s="682"/>
      <c r="H31" s="682"/>
      <c r="I31" s="682"/>
      <c r="J31" s="682"/>
    </row>
    <row r="32" spans="1:14" ht="16.2" thickBot="1" x14ac:dyDescent="0.35">
      <c r="A32" s="11"/>
    </row>
    <row r="33" spans="1:11" ht="16.2" thickBot="1" x14ac:dyDescent="0.35">
      <c r="A33" s="194" t="s">
        <v>191</v>
      </c>
      <c r="D33" s="364"/>
      <c r="E33" s="374"/>
      <c r="F33" s="374"/>
      <c r="G33" s="375"/>
      <c r="H33" s="115" t="s">
        <v>88</v>
      </c>
      <c r="I33" s="428"/>
      <c r="J33" s="429"/>
      <c r="K33" s="228"/>
    </row>
    <row r="34" spans="1:11" ht="16.2" thickBot="1" x14ac:dyDescent="0.35">
      <c r="A34" s="194" t="s">
        <v>192</v>
      </c>
      <c r="D34" s="364"/>
      <c r="E34" s="374"/>
      <c r="F34" s="374"/>
      <c r="G34" s="375"/>
      <c r="H34" s="115" t="s">
        <v>88</v>
      </c>
      <c r="I34" s="683"/>
      <c r="J34" s="684"/>
      <c r="K34" s="228"/>
    </row>
    <row r="35" spans="1:11" ht="15.75" customHeight="1" x14ac:dyDescent="0.3"/>
    <row r="36" spans="1:11" ht="14.4" customHeight="1" x14ac:dyDescent="0.3">
      <c r="B36" s="136"/>
    </row>
    <row r="37" spans="1:11" ht="14.4" customHeight="1" x14ac:dyDescent="0.3"/>
    <row r="38" spans="1:11" ht="14.4" customHeight="1" x14ac:dyDescent="0.3"/>
  </sheetData>
  <sheetProtection sheet="1" selectLockedCells="1"/>
  <mergeCells count="27">
    <mergeCell ref="C7:D7"/>
    <mergeCell ref="H7:I7"/>
    <mergeCell ref="A1:L1"/>
    <mergeCell ref="A3:C3"/>
    <mergeCell ref="D3:E3"/>
    <mergeCell ref="F3:H3"/>
    <mergeCell ref="I3:J3"/>
    <mergeCell ref="B27:C27"/>
    <mergeCell ref="A19:J19"/>
    <mergeCell ref="B9:C9"/>
    <mergeCell ref="D9:E9"/>
    <mergeCell ref="G9:H9"/>
    <mergeCell ref="I9:J9"/>
    <mergeCell ref="B11:E11"/>
    <mergeCell ref="G11:J11"/>
    <mergeCell ref="B21:D21"/>
    <mergeCell ref="E21:I21"/>
    <mergeCell ref="A25:J25"/>
    <mergeCell ref="B13:C13"/>
    <mergeCell ref="D13:E13"/>
    <mergeCell ref="G13:H13"/>
    <mergeCell ref="I13:J13"/>
    <mergeCell ref="A30:J31"/>
    <mergeCell ref="D33:G33"/>
    <mergeCell ref="I33:J33"/>
    <mergeCell ref="D34:G34"/>
    <mergeCell ref="I34:J34"/>
  </mergeCells>
  <conditionalFormatting sqref="D27">
    <cfRule type="cellIs" dxfId="1" priority="2" operator="greaterThan">
      <formula>20</formula>
    </cfRule>
  </conditionalFormatting>
  <conditionalFormatting sqref="D28:D29">
    <cfRule type="cellIs" dxfId="0" priority="1" operator="greaterThan">
      <formula>700</formula>
    </cfRule>
  </conditionalFormatting>
  <pageMargins left="0.7" right="0.7" top="0.75" bottom="0.75" header="0.3" footer="0.3"/>
  <pageSetup scale="87" orientation="portrait" horizontalDpi="300" verticalDpi="300" r:id="rId1"/>
  <headerFooter>
    <oddFooter>&amp;CExpiration Date: 6/30/22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List!$A$2:$A$6</xm:f>
          </x14:formula1>
          <xm:sqref>D3:E3</xm:sqref>
        </x14:dataValidation>
        <x14:dataValidation type="list" allowBlank="1" showInputMessage="1" showErrorMessage="1">
          <x14:formula1>
            <xm:f>List!$C$2:$C$9</xm:f>
          </x14:formula1>
          <xm:sqref>E21:I21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88EF418411EA4588C53917D587BA20" ma:contentTypeVersion="14" ma:contentTypeDescription="Create a new document." ma:contentTypeScope="" ma:versionID="81a06ce01222802b6d6735e09bb1298f">
  <xsd:schema xmlns:xsd="http://www.w3.org/2001/XMLSchema" xmlns:xs="http://www.w3.org/2001/XMLSchema" xmlns:p="http://schemas.microsoft.com/office/2006/metadata/properties" xmlns:ns3="94fb138f-5724-459f-9f27-a9bfe5638603" xmlns:ns4="eed4da34-0612-4295-98cd-64a840c06888" targetNamespace="http://schemas.microsoft.com/office/2006/metadata/properties" ma:root="true" ma:fieldsID="e2e6018962d26878e2ff17e922530f6e" ns3:_="" ns4:_="">
    <xsd:import namespace="94fb138f-5724-459f-9f27-a9bfe5638603"/>
    <xsd:import namespace="eed4da34-0612-4295-98cd-64a840c0688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fb138f-5724-459f-9f27-a9bfe56386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d4da34-0612-4295-98cd-64a840c0688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1C623B-EB07-4218-BF5F-087C02C925ED}">
  <ds:schemaRefs>
    <ds:schemaRef ds:uri="http://schemas.microsoft.com/office/2006/documentManagement/types"/>
    <ds:schemaRef ds:uri="94fb138f-5724-459f-9f27-a9bfe5638603"/>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eed4da34-0612-4295-98cd-64a840c06888"/>
    <ds:schemaRef ds:uri="http://www.w3.org/XML/1998/namespace"/>
    <ds:schemaRef ds:uri="http://purl.org/dc/terms/"/>
  </ds:schemaRefs>
</ds:datastoreItem>
</file>

<file path=customXml/itemProps2.xml><?xml version="1.0" encoding="utf-8"?>
<ds:datastoreItem xmlns:ds="http://schemas.openxmlformats.org/officeDocument/2006/customXml" ds:itemID="{F059609B-8783-4CE4-B392-04C9A62FC340}">
  <ds:schemaRefs>
    <ds:schemaRef ds:uri="http://schemas.microsoft.com/sharepoint/v3/contenttype/forms"/>
  </ds:schemaRefs>
</ds:datastoreItem>
</file>

<file path=customXml/itemProps3.xml><?xml version="1.0" encoding="utf-8"?>
<ds:datastoreItem xmlns:ds="http://schemas.openxmlformats.org/officeDocument/2006/customXml" ds:itemID="{209AF3AC-2DC7-4544-8263-762F60F4EE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fb138f-5724-459f-9f27-a9bfe5638603"/>
    <ds:schemaRef ds:uri="eed4da34-0612-4295-98cd-64a840c06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Student Info </vt:lpstr>
      <vt:lpstr>Vocational Assessment </vt:lpstr>
      <vt:lpstr>JD_JC Planning Meeting </vt:lpstr>
      <vt:lpstr>Exit Planning Meeting</vt:lpstr>
      <vt:lpstr>Job Placement Report</vt:lpstr>
      <vt:lpstr> Employment Follow-up Report@30</vt:lpstr>
      <vt:lpstr> Employment Follow-up Report@60</vt:lpstr>
      <vt:lpstr> Employment Follow-up Report@90</vt:lpstr>
      <vt:lpstr>Billing Statement</vt:lpstr>
      <vt:lpstr>Directions</vt:lpstr>
      <vt:lpstr>List</vt:lpstr>
      <vt:lpstr>lists</vt:lpstr>
      <vt:lpstr>diplomatype</vt:lpstr>
      <vt:lpstr>iwa</vt:lpstr>
      <vt:lpstr>' Employment Follow-up Report@30'!Print_Area</vt:lpstr>
      <vt:lpstr>' Employment Follow-up Report@60'!Print_Area</vt:lpstr>
      <vt:lpstr>' Employment Follow-up Report@90'!Print_Area</vt:lpstr>
      <vt:lpstr>'Billing Statement'!Print_Area</vt:lpstr>
      <vt:lpstr>Directions!Print_Area</vt:lpstr>
      <vt:lpstr>'Exit Planning Meeting'!Print_Area</vt:lpstr>
      <vt:lpstr>'JD_JC Planning Meeting '!Print_Area</vt:lpstr>
      <vt:lpstr>'Job Placement Report'!Print_Area</vt:lpstr>
      <vt:lpstr>'Student Info '!Print_Area</vt:lpstr>
      <vt:lpstr>'Vocational Assessment '!Print_Area</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Singleton, Patti</dc:creator>
  <cp:keywords/>
  <dc:description/>
  <cp:lastModifiedBy>Jill</cp:lastModifiedBy>
  <cp:revision/>
  <cp:lastPrinted>2021-09-08T20:01:23Z</cp:lastPrinted>
  <dcterms:created xsi:type="dcterms:W3CDTF">2017-09-19T12:00:33Z</dcterms:created>
  <dcterms:modified xsi:type="dcterms:W3CDTF">2022-02-09T22:19:02Z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0x0101004F88EF418411EA4588C53917D587BA20</vt:lpwstr>
  </property>
</Properties>
</file>