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ll\OneDrive - University of Kentucky\Documents\4 Administration\CWTP\CWTP Forms 2020_21\2020-21 Final Versions\"/>
    </mc:Choice>
  </mc:AlternateContent>
  <bookViews>
    <workbookView xWindow="0" yWindow="0" windowWidth="23040" windowHeight="8616"/>
  </bookViews>
  <sheets>
    <sheet name="Student Info " sheetId="2" r:id="rId1"/>
    <sheet name="August" sheetId="1" r:id="rId2"/>
    <sheet name="September" sheetId="3" r:id="rId3"/>
    <sheet name="October" sheetId="4" r:id="rId4"/>
    <sheet name="November" sheetId="5" r:id="rId5"/>
    <sheet name="December" sheetId="6" r:id="rId6"/>
    <sheet name="January" sheetId="7" r:id="rId7"/>
    <sheet name="February" sheetId="8" r:id="rId8"/>
    <sheet name="March" sheetId="9" r:id="rId9"/>
    <sheet name="April" sheetId="10" r:id="rId10"/>
    <sheet name="May" sheetId="11" r:id="rId11"/>
    <sheet name="June" sheetId="13" r:id="rId12"/>
    <sheet name="Billing Statement" sheetId="15" r:id="rId13"/>
    <sheet name="Directions" sheetId="17" r:id="rId14"/>
    <sheet name="Lists" sheetId="14" state="hidden" r:id="rId15"/>
  </sheets>
  <externalReferences>
    <externalReference r:id="rId16"/>
  </externalReferences>
  <definedNames>
    <definedName name="iwa">[1]lists!$B$1:$B$3</definedName>
    <definedName name="months" localSheetId="9">#REF!</definedName>
    <definedName name="months" localSheetId="12">#REF!</definedName>
    <definedName name="months" localSheetId="5">#REF!</definedName>
    <definedName name="months" localSheetId="13">#REF!</definedName>
    <definedName name="months" localSheetId="7">#REF!</definedName>
    <definedName name="months" localSheetId="6">#REF!</definedName>
    <definedName name="months" localSheetId="11">#REF!</definedName>
    <definedName name="months" localSheetId="8">#REF!</definedName>
    <definedName name="months" localSheetId="10">#REF!</definedName>
    <definedName name="months" localSheetId="4">#REF!</definedName>
    <definedName name="months" localSheetId="3">#REF!</definedName>
    <definedName name="months" localSheetId="2">#REF!</definedName>
    <definedName name="months" localSheetId="0">#REF!</definedName>
    <definedName name="months">#REF!</definedName>
    <definedName name="_xlnm.Print_Area" localSheetId="9">April!$A$1:$P$43</definedName>
    <definedName name="_xlnm.Print_Area" localSheetId="5">December!$A$1:$P$43</definedName>
    <definedName name="_xlnm.Print_Area" localSheetId="6">January!$A$1:$P$43</definedName>
    <definedName name="_xlnm.Print_Area" localSheetId="11">June!$A$1:$P$43</definedName>
    <definedName name="_xlnm.Print_Area" localSheetId="8">March!$A$1:$P$43</definedName>
    <definedName name="_xlnm.Print_Area" localSheetId="10">May!$A$1:$P$43</definedName>
    <definedName name="_xlnm.Print_Area" localSheetId="4">November!$A$1:$P$43</definedName>
    <definedName name="_xlnm.Print_Area" localSheetId="0">'Student Info '!$A$1:$J$29</definedName>
    <definedName name="_xlnm.Print_Titles" localSheetId="9">April!$15:$15</definedName>
    <definedName name="_xlnm.Print_Titles" localSheetId="1">August!$15:$15</definedName>
    <definedName name="_xlnm.Print_Titles" localSheetId="5">December!$15:$15</definedName>
    <definedName name="_xlnm.Print_Titles" localSheetId="7">February!$15:$15</definedName>
    <definedName name="_xlnm.Print_Titles" localSheetId="6">January!$15:$15</definedName>
    <definedName name="_xlnm.Print_Titles" localSheetId="11">June!$15:$15</definedName>
    <definedName name="_xlnm.Print_Titles" localSheetId="8">March!$15:$15</definedName>
    <definedName name="_xlnm.Print_Titles" localSheetId="10">May!$15:$15</definedName>
    <definedName name="_xlnm.Print_Titles" localSheetId="4">November!$15:$15</definedName>
    <definedName name="_xlnm.Print_Titles" localSheetId="3">October!$15:$15</definedName>
    <definedName name="_xlnm.Print_Titles" localSheetId="2">September!$15:$15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5" l="1"/>
  <c r="G8" i="15" l="1"/>
  <c r="H5" i="15" l="1"/>
  <c r="I9" i="15"/>
  <c r="G9" i="15"/>
  <c r="D9" i="15"/>
  <c r="B9" i="15"/>
  <c r="B8" i="15"/>
  <c r="C5" i="15"/>
  <c r="I7" i="15"/>
  <c r="F7" i="15"/>
  <c r="D7" i="15"/>
  <c r="B7" i="15"/>
  <c r="E13" i="13" l="1"/>
  <c r="G27" i="2" s="1"/>
  <c r="E12" i="13"/>
  <c r="F27" i="2" s="1"/>
  <c r="E11" i="13"/>
  <c r="E27" i="2" s="1"/>
  <c r="E10" i="13"/>
  <c r="D27" i="2" s="1"/>
  <c r="E9" i="13"/>
  <c r="C27" i="2" s="1"/>
  <c r="L6" i="13"/>
  <c r="J6" i="13"/>
  <c r="F6" i="13"/>
  <c r="D6" i="13"/>
  <c r="I5" i="13"/>
  <c r="C5" i="13"/>
  <c r="M4" i="13"/>
  <c r="K4" i="13"/>
  <c r="I4" i="13"/>
  <c r="F4" i="13"/>
  <c r="D4" i="13"/>
  <c r="B4" i="13"/>
  <c r="E13" i="11"/>
  <c r="G26" i="2" s="1"/>
  <c r="E12" i="11"/>
  <c r="F26" i="2" s="1"/>
  <c r="E11" i="11"/>
  <c r="E26" i="2" s="1"/>
  <c r="E10" i="11"/>
  <c r="D26" i="2" s="1"/>
  <c r="E9" i="11"/>
  <c r="C26" i="2" s="1"/>
  <c r="L6" i="11"/>
  <c r="J6" i="11"/>
  <c r="F6" i="11"/>
  <c r="D6" i="11"/>
  <c r="I5" i="11"/>
  <c r="C5" i="11"/>
  <c r="M4" i="11"/>
  <c r="K4" i="11"/>
  <c r="I4" i="11"/>
  <c r="F4" i="11"/>
  <c r="D4" i="11"/>
  <c r="B4" i="11"/>
  <c r="E13" i="10"/>
  <c r="G25" i="2" s="1"/>
  <c r="E12" i="10"/>
  <c r="F25" i="2" s="1"/>
  <c r="E11" i="10"/>
  <c r="E25" i="2" s="1"/>
  <c r="E10" i="10"/>
  <c r="D25" i="2" s="1"/>
  <c r="E9" i="10"/>
  <c r="C25" i="2" s="1"/>
  <c r="L6" i="10"/>
  <c r="J6" i="10"/>
  <c r="F6" i="10"/>
  <c r="D6" i="10"/>
  <c r="I5" i="10"/>
  <c r="C5" i="10"/>
  <c r="M4" i="10"/>
  <c r="K4" i="10"/>
  <c r="I4" i="10"/>
  <c r="F4" i="10"/>
  <c r="D4" i="10"/>
  <c r="B4" i="10"/>
  <c r="E13" i="9"/>
  <c r="G23" i="2" s="1"/>
  <c r="E12" i="9"/>
  <c r="F23" i="2" s="1"/>
  <c r="E11" i="9"/>
  <c r="E23" i="2" s="1"/>
  <c r="E10" i="9"/>
  <c r="D23" i="2" s="1"/>
  <c r="E9" i="9"/>
  <c r="C23" i="2" s="1"/>
  <c r="L6" i="9"/>
  <c r="J6" i="9"/>
  <c r="F6" i="9"/>
  <c r="D6" i="9"/>
  <c r="I5" i="9"/>
  <c r="C5" i="9"/>
  <c r="M4" i="9"/>
  <c r="K4" i="9"/>
  <c r="I4" i="9"/>
  <c r="F4" i="9"/>
  <c r="D4" i="9"/>
  <c r="B4" i="9"/>
  <c r="E13" i="8"/>
  <c r="G22" i="2" s="1"/>
  <c r="E12" i="8"/>
  <c r="F22" i="2" s="1"/>
  <c r="E11" i="8"/>
  <c r="E22" i="2" s="1"/>
  <c r="E10" i="8"/>
  <c r="D22" i="2" s="1"/>
  <c r="E9" i="8"/>
  <c r="C22" i="2" s="1"/>
  <c r="L6" i="8"/>
  <c r="J6" i="8"/>
  <c r="F6" i="8"/>
  <c r="D6" i="8"/>
  <c r="I5" i="8"/>
  <c r="C5" i="8"/>
  <c r="M4" i="8"/>
  <c r="K4" i="8"/>
  <c r="I4" i="8"/>
  <c r="F4" i="8"/>
  <c r="D4" i="8"/>
  <c r="B4" i="8"/>
  <c r="E13" i="7"/>
  <c r="G21" i="2" s="1"/>
  <c r="E12" i="7"/>
  <c r="F21" i="2" s="1"/>
  <c r="E11" i="7"/>
  <c r="E21" i="2" s="1"/>
  <c r="E10" i="7"/>
  <c r="D21" i="2" s="1"/>
  <c r="E9" i="7"/>
  <c r="C21" i="2" s="1"/>
  <c r="L6" i="7"/>
  <c r="J6" i="7"/>
  <c r="F6" i="7"/>
  <c r="D6" i="7"/>
  <c r="I5" i="7"/>
  <c r="C5" i="7"/>
  <c r="M4" i="7"/>
  <c r="K4" i="7"/>
  <c r="I4" i="7"/>
  <c r="F4" i="7"/>
  <c r="D4" i="7"/>
  <c r="B4" i="7"/>
  <c r="E13" i="6"/>
  <c r="G19" i="2" s="1"/>
  <c r="E12" i="6"/>
  <c r="F19" i="2" s="1"/>
  <c r="E11" i="6"/>
  <c r="E19" i="2" s="1"/>
  <c r="E10" i="6"/>
  <c r="D19" i="2" s="1"/>
  <c r="E9" i="6"/>
  <c r="C19" i="2" s="1"/>
  <c r="L6" i="6"/>
  <c r="J6" i="6"/>
  <c r="F6" i="6"/>
  <c r="D6" i="6"/>
  <c r="I5" i="6"/>
  <c r="C5" i="6"/>
  <c r="M4" i="6"/>
  <c r="K4" i="6"/>
  <c r="I4" i="6"/>
  <c r="F4" i="6"/>
  <c r="D4" i="6"/>
  <c r="B4" i="6"/>
  <c r="E13" i="5"/>
  <c r="G18" i="2" s="1"/>
  <c r="E12" i="5"/>
  <c r="F18" i="2" s="1"/>
  <c r="E11" i="5"/>
  <c r="E18" i="2" s="1"/>
  <c r="E10" i="5"/>
  <c r="D18" i="2" s="1"/>
  <c r="E9" i="5"/>
  <c r="C18" i="2" s="1"/>
  <c r="L6" i="5"/>
  <c r="J6" i="5"/>
  <c r="F6" i="5"/>
  <c r="D6" i="5"/>
  <c r="I5" i="5"/>
  <c r="C5" i="5"/>
  <c r="M4" i="5"/>
  <c r="K4" i="5"/>
  <c r="I4" i="5"/>
  <c r="F4" i="5"/>
  <c r="D4" i="5"/>
  <c r="B4" i="5"/>
  <c r="E13" i="4"/>
  <c r="G17" i="2" s="1"/>
  <c r="E12" i="4"/>
  <c r="F17" i="2" s="1"/>
  <c r="E11" i="4"/>
  <c r="E17" i="2" s="1"/>
  <c r="E10" i="4"/>
  <c r="D17" i="2" s="1"/>
  <c r="E9" i="4"/>
  <c r="C17" i="2" s="1"/>
  <c r="L6" i="4"/>
  <c r="J6" i="4"/>
  <c r="F6" i="4"/>
  <c r="D6" i="4"/>
  <c r="I5" i="4"/>
  <c r="C5" i="4"/>
  <c r="M4" i="4"/>
  <c r="K4" i="4"/>
  <c r="I4" i="4"/>
  <c r="F4" i="4"/>
  <c r="D4" i="4"/>
  <c r="B4" i="4"/>
  <c r="E13" i="3"/>
  <c r="G15" i="2" s="1"/>
  <c r="E12" i="3"/>
  <c r="F15" i="2" s="1"/>
  <c r="E11" i="3"/>
  <c r="E15" i="2" s="1"/>
  <c r="E10" i="3"/>
  <c r="D15" i="2" s="1"/>
  <c r="E9" i="3"/>
  <c r="C15" i="2" s="1"/>
  <c r="L6" i="3"/>
  <c r="J6" i="3"/>
  <c r="F6" i="3"/>
  <c r="D6" i="3"/>
  <c r="I5" i="3"/>
  <c r="C5" i="3"/>
  <c r="M4" i="3"/>
  <c r="K4" i="3"/>
  <c r="I4" i="3"/>
  <c r="F4" i="3"/>
  <c r="D4" i="3"/>
  <c r="B4" i="3"/>
  <c r="E11" i="1"/>
  <c r="E9" i="1"/>
  <c r="E10" i="1"/>
  <c r="E12" i="1"/>
  <c r="E13" i="1"/>
  <c r="H27" i="2" l="1"/>
  <c r="H25" i="2"/>
  <c r="H26" i="2"/>
  <c r="H23" i="2"/>
  <c r="H21" i="2"/>
  <c r="H22" i="2"/>
  <c r="H19" i="2"/>
  <c r="H18" i="2"/>
  <c r="H17" i="2"/>
  <c r="H15" i="2"/>
  <c r="J15" i="2" l="1"/>
  <c r="G14" i="2"/>
  <c r="L6" i="1"/>
  <c r="J6" i="1"/>
  <c r="M4" i="1"/>
  <c r="F14" i="2" l="1"/>
  <c r="E14" i="2"/>
  <c r="D14" i="2"/>
  <c r="C14" i="2"/>
  <c r="K4" i="1"/>
  <c r="I4" i="1"/>
  <c r="F4" i="1"/>
  <c r="H14" i="2" l="1"/>
  <c r="J14" i="2" s="1"/>
  <c r="F6" i="1"/>
  <c r="D6" i="1"/>
  <c r="I5" i="1"/>
  <c r="C5" i="1"/>
  <c r="D4" i="1"/>
  <c r="B4" i="1"/>
  <c r="G16" i="2" l="1"/>
  <c r="G28" i="2" l="1"/>
  <c r="G24" i="2"/>
  <c r="G20" i="2"/>
  <c r="C34" i="15" s="1"/>
  <c r="A33" i="15" s="1"/>
  <c r="G29" i="2" l="1"/>
  <c r="F16" i="2" l="1"/>
  <c r="D28" i="2" l="1"/>
  <c r="C28" i="2"/>
  <c r="F28" i="2"/>
  <c r="E28" i="2"/>
  <c r="D16" i="2"/>
  <c r="D20" i="2"/>
  <c r="F24" i="2"/>
  <c r="E16" i="2"/>
  <c r="C24" i="15" s="1"/>
  <c r="A23" i="15" s="1"/>
  <c r="D24" i="2"/>
  <c r="E20" i="2"/>
  <c r="C16" i="2"/>
  <c r="F20" i="2"/>
  <c r="E24" i="2"/>
  <c r="C24" i="2"/>
  <c r="C19" i="15" l="1"/>
  <c r="A18" i="15" s="1"/>
  <c r="C29" i="15"/>
  <c r="A28" i="15" s="1"/>
  <c r="H28" i="2"/>
  <c r="H24" i="2"/>
  <c r="H16" i="2"/>
  <c r="J16" i="2" s="1"/>
  <c r="D29" i="2"/>
  <c r="F29" i="2"/>
  <c r="E29" i="2"/>
  <c r="C20" i="2"/>
  <c r="C29" i="2" l="1"/>
  <c r="H29" i="2" s="1"/>
  <c r="H20" i="2"/>
  <c r="J18" i="2"/>
  <c r="J17" i="2"/>
  <c r="C14" i="15"/>
  <c r="A13" i="15" s="1"/>
  <c r="J19" i="2" l="1"/>
  <c r="J20" i="2" l="1"/>
  <c r="J22" i="2" l="1"/>
  <c r="J21" i="2"/>
  <c r="J23" i="2" l="1"/>
  <c r="J24" i="2" l="1"/>
  <c r="J26" i="2" l="1"/>
  <c r="J27" i="2"/>
  <c r="J25" i="2"/>
  <c r="J28" i="2" l="1"/>
  <c r="J29" i="2"/>
</calcChain>
</file>

<file path=xl/sharedStrings.xml><?xml version="1.0" encoding="utf-8"?>
<sst xmlns="http://schemas.openxmlformats.org/spreadsheetml/2006/main" count="483" uniqueCount="173">
  <si>
    <t>Student First Name:</t>
  </si>
  <si>
    <t>Student Middle Name:</t>
  </si>
  <si>
    <t>Student Last Name:</t>
  </si>
  <si>
    <t>Student Preferred Name:</t>
  </si>
  <si>
    <t>SSID Number:</t>
  </si>
  <si>
    <t>OVR Case Number:</t>
  </si>
  <si>
    <t>School Name:</t>
  </si>
  <si>
    <t>District Name:</t>
  </si>
  <si>
    <t>Employment Specialist First Name:</t>
  </si>
  <si>
    <t>Employment Specialist Last Name:</t>
  </si>
  <si>
    <t>OVR Counselor First Name:</t>
  </si>
  <si>
    <t>OVR Counselor Last Name:</t>
  </si>
  <si>
    <t>Month</t>
  </si>
  <si>
    <t>JEC</t>
  </si>
  <si>
    <t>WBLE</t>
  </si>
  <si>
    <t>WRT</t>
  </si>
  <si>
    <t>August</t>
  </si>
  <si>
    <t>September</t>
  </si>
  <si>
    <t>October</t>
  </si>
  <si>
    <t>November</t>
  </si>
  <si>
    <t>December</t>
  </si>
  <si>
    <t>January</t>
  </si>
  <si>
    <t>February</t>
  </si>
  <si>
    <t>March</t>
  </si>
  <si>
    <t>April</t>
  </si>
  <si>
    <t>May</t>
  </si>
  <si>
    <t>Student:</t>
  </si>
  <si>
    <t>SSID#:</t>
  </si>
  <si>
    <t>Employment Specialist:</t>
  </si>
  <si>
    <t>OVR Counselor:</t>
  </si>
  <si>
    <t>Date:</t>
  </si>
  <si>
    <t>Job Exploration Counseling</t>
  </si>
  <si>
    <t>Work Based Learning Experiences</t>
  </si>
  <si>
    <t>Workplace Readiness Training</t>
  </si>
  <si>
    <t>Self-Advocacy Instruction</t>
  </si>
  <si>
    <t>Date</t>
  </si>
  <si>
    <t>Begin/End Time</t>
  </si>
  <si>
    <t>Location</t>
  </si>
  <si>
    <t>Service</t>
  </si>
  <si>
    <t>Hrs</t>
  </si>
  <si>
    <t>Activities</t>
  </si>
  <si>
    <t>Preferred Name:</t>
  </si>
  <si>
    <t>As of the date below I maintain the information is accurate and verify the completion of the CWTP service(s) outlined within this document.</t>
  </si>
  <si>
    <t>SAI</t>
  </si>
  <si>
    <t>June</t>
  </si>
  <si>
    <t>Student Information Sheet - must complete all fields to populate forms</t>
  </si>
  <si>
    <r>
      <rPr>
        <b/>
        <sz val="11"/>
        <color theme="1"/>
        <rFont val="Calibri"/>
        <family val="2"/>
        <scheme val="minor"/>
      </rPr>
      <t>Total Time for Activities.</t>
    </r>
    <r>
      <rPr>
        <sz val="11"/>
        <color theme="1"/>
        <rFont val="Calibri"/>
        <family val="2"/>
        <scheme val="minor"/>
      </rPr>
      <t xml:space="preserve">  Up to 20 hours per service each quarter. Services reported must match authorization. Must report service activities monthly.</t>
    </r>
  </si>
  <si>
    <t>OVR Case #:</t>
  </si>
  <si>
    <t>Post-Secondary Counseling</t>
  </si>
  <si>
    <t>TOTAL HOURS</t>
  </si>
  <si>
    <t>PSC</t>
  </si>
  <si>
    <t>Amount Billed</t>
  </si>
  <si>
    <t>School Reporting Quarter:</t>
  </si>
  <si>
    <t>OVR Reporting Quarter:</t>
  </si>
  <si>
    <t>Remit</t>
  </si>
  <si>
    <t xml:space="preserve">         (Up to 20hrs. ea quarter @$35 per hr. Max $700 per quarter) </t>
  </si>
  <si>
    <t xml:space="preserve">Job Exploration Counseling </t>
  </si>
  <si>
    <t>Post-Secondary Opportunities</t>
  </si>
  <si>
    <t>x</t>
  </si>
  <si>
    <t>total hrs.</t>
  </si>
  <si>
    <t xml:space="preserve">(Up to 20hrs. ea quarter @$35 per hr. Max $700 per quarter) </t>
  </si>
  <si>
    <t>Q1SFY21</t>
  </si>
  <si>
    <t>Q3SFY21</t>
  </si>
  <si>
    <t>Q2SFY21</t>
  </si>
  <si>
    <t>School Reporting Quarter</t>
  </si>
  <si>
    <t xml:space="preserve">OVR Reporting Quarter </t>
  </si>
  <si>
    <t>Q4SFY21</t>
  </si>
  <si>
    <t xml:space="preserve">Q1PY2020 </t>
  </si>
  <si>
    <t xml:space="preserve">Q2PY2020 </t>
  </si>
  <si>
    <t xml:space="preserve">Q3PY2020 </t>
  </si>
  <si>
    <t>Q4PY2020</t>
  </si>
  <si>
    <t>CWTP Employment Specialist:</t>
  </si>
  <si>
    <t>CWTP Primary Contact:</t>
  </si>
  <si>
    <r>
      <t>Sum of Hours and Amount Billed: Up to 20 hours per service each quarter.</t>
    </r>
    <r>
      <rPr>
        <sz val="12"/>
        <color theme="1"/>
        <rFont val="Calibri"/>
        <family val="2"/>
        <scheme val="minor"/>
      </rPr>
      <t xml:space="preserve"> </t>
    </r>
  </si>
  <si>
    <t>Community Work Transition Program  SY 2020-21
Pre-ETS Monthly Report - August
(Must be submitted to OVR on or before the 5th of September)</t>
  </si>
  <si>
    <t>Community Work Transition Program  SY 2020-21
Pre-ETS Monthly Report - September
(Must be submitted to OVR on or before the 5th of October)</t>
  </si>
  <si>
    <t>Community Work Transition Program  SY 2020-21
Pre-ETS Monthly Report - October
(Must be submitted to OVR on or before the 5th of November)</t>
  </si>
  <si>
    <t>Community Work Transition Program  SY 2020-21
Pre-ETS Monthly Report - November
(Must be submitted to OVR on or before the 5th of December)</t>
  </si>
  <si>
    <t>Community Work Transition Program  SY 2020-21
Pre-ETS Monthly Report - December
(Must be submitted to OVR on or before the 5th of January)</t>
  </si>
  <si>
    <t>Community Work Transition Program  SY 2020-21
Pre-ETS Monthly Report - January
(Must be submitted to OVR on or before the 5th of February)</t>
  </si>
  <si>
    <t>Community Work Transition Program  SY 2020-21
Pre-ETS Monthly Report - February
(Must be submitted to OVR on or before the 5th of March)</t>
  </si>
  <si>
    <t>Community Work Transition Program  SY 2020-21
Pre-ETS Monthly Report - March
(Must be submitted to OVR on or before the 5th of April)</t>
  </si>
  <si>
    <t>Community Work Transition Program  SY 2020-21
Pre-ETS Monthly Report - April
(Must be submitted to OVR on or before the 5th of May)</t>
  </si>
  <si>
    <t>Community Work Transition Program  SY 2020-21
Pre-ETS Monthly Report - May
(Must be submitted to OVR on or before the 5th of June)</t>
  </si>
  <si>
    <t>Community Work Transition Program  SY 2020-21
Pre-ETS Monthly Report - June
(Must be submitted to OVR on or before the 5th of July)</t>
  </si>
  <si>
    <r>
      <rPr>
        <b/>
        <sz val="14"/>
        <color theme="1"/>
        <rFont val="Calibri"/>
        <family val="2"/>
        <scheme val="minor"/>
      </rPr>
      <t>Community Work Transition Program  SY 2020-21
Pre-ETS Billing Statement</t>
    </r>
    <r>
      <rPr>
        <b/>
        <sz val="11"/>
        <color theme="1"/>
        <rFont val="Calibri"/>
        <family val="2"/>
        <scheme val="minor"/>
      </rPr>
      <t xml:space="preserve">
</t>
    </r>
    <r>
      <rPr>
        <sz val="11"/>
        <color theme="1"/>
        <rFont val="Calibri"/>
        <family val="2"/>
        <scheme val="minor"/>
      </rPr>
      <t>Must be submitted to OVR on or before the 5th of the month following the quarter.</t>
    </r>
  </si>
  <si>
    <t>Pre-ETS Monthly Report Tabs</t>
  </si>
  <si>
    <t>Demographic Data Entry</t>
  </si>
  <si>
    <t>Pre-ETS Definitions</t>
  </si>
  <si>
    <t>Job Exploration Counseling:</t>
  </si>
  <si>
    <t>Work Based Learning Experiences:</t>
  </si>
  <si>
    <t>Post-Secondary Opportunities:</t>
  </si>
  <si>
    <t>Workplace Readiness Training:</t>
  </si>
  <si>
    <t>Self-Advocacy Instruction:</t>
  </si>
  <si>
    <t>Describe the activity provided during the provision of the Pre-ETS service.</t>
  </si>
  <si>
    <t>Employment Specialist</t>
  </si>
  <si>
    <t>Primary CWTP Contact</t>
  </si>
  <si>
    <t>Billing Statement</t>
  </si>
  <si>
    <t xml:space="preserve">The demographic data from the Student Information tab will auto-fill into each monthly report. See Student Info Tab: Data Entry section above for the information that will auto-fill. </t>
  </si>
  <si>
    <t>Click on the Down Arrow and use Drop Down box to select the Pre-ETS service provided.</t>
  </si>
  <si>
    <t>includes conducting interest inventories, exploring career pathways, exploring in-demand occupations, and practicing informational interview skills.</t>
  </si>
  <si>
    <t>include job shadowing, touring companies, job training, internships, apprenticeships, short-term employment, and on the job training-learning about jobs.</t>
  </si>
  <si>
    <t>include providing information or advising on course offerings, career options, types of trainings available, disability support services, academic curricula, application and admission processes, and completing the Free Application for Federal Student Aid (FAFSA) form.</t>
  </si>
  <si>
    <t>in the areas of social skills and independent living skills necessary to prepare for eventual employment includes soft skills training, communication and interpersonal skills, financial literacy, job seeking skills, and understanding employer expectations.</t>
  </si>
  <si>
    <t>includes discovering rights and responsibilities, learning how to request accommodations/services/supports, and how to communicate needs.</t>
  </si>
  <si>
    <t>Enter the duration of the activity. You may use whole numbers or up to two decimal points. Example: 1, 1.25, 2.5, 2.75 hours. The numbers in these cells link to the Total Time for Activities section of the monthly report.</t>
  </si>
  <si>
    <t>CWTP Employment Specialist</t>
  </si>
  <si>
    <t>CWTP Primary Contact</t>
  </si>
  <si>
    <t>Example: 356789KentuckyPre-ETSReport_Aug</t>
  </si>
  <si>
    <t>Monthly Report File Name Extensions</t>
  </si>
  <si>
    <t>Add an underscore _ and the first 3 letters of the name of the month to the end of the file name.</t>
  </si>
  <si>
    <t>OVR Reporting Quarter</t>
  </si>
  <si>
    <t>The OVR Reporting Quarter auto-fills upon selection of the School Reporting Quarter.</t>
  </si>
  <si>
    <t xml:space="preserve">The demographic data from the Student Information tab will auto-fill into the billing statement. See Student Info Tab: Data Entry section on page 1 for a list of the information that will auto-fill. </t>
  </si>
  <si>
    <t>The hours for each Pre-ETS service populates from the Sum of Hours section in the Student Info tab.</t>
  </si>
  <si>
    <t>.25 = 15 minutes</t>
  </si>
  <si>
    <t>.75 = 45 minutes</t>
  </si>
  <si>
    <t>after completion of the report, signs and dates.</t>
  </si>
  <si>
    <t>reviews the report, signs and dates. Note: discuss any issues found with the Employment Specialist prior to providing signature and date.</t>
  </si>
  <si>
    <t>Signatures of the CWTP Employment Specialist and Primary Contact signify that as of the date signed both maintain the information is accurate and verify the completion of the CWTP service(s) outlined within the report.</t>
  </si>
  <si>
    <t>after completion of the billing statement, signs and dates.</t>
  </si>
  <si>
    <t>reviews the billing statement, signs and dates. Note: discuss any issues found with the Employment Specialist prior to providing signature and date.</t>
  </si>
  <si>
    <t>Example: 356789KentuckyPreETSReport_BSQ1</t>
  </si>
  <si>
    <t>Signatures of the CWTP Employment Specialist and Primary Contact signify that as of the date signed, each maintain the information is accurate and verify the completion of the CWTP service(s) outlined within the billing statement.</t>
  </si>
  <si>
    <t>_BSQ1</t>
  </si>
  <si>
    <t>_BSQ2</t>
  </si>
  <si>
    <t>_BSQ3</t>
  </si>
  <si>
    <t>_BSQ4</t>
  </si>
  <si>
    <t>_Aug</t>
  </si>
  <si>
    <t>_Sep</t>
  </si>
  <si>
    <t>_Oct</t>
  </si>
  <si>
    <t>_Nov</t>
  </si>
  <si>
    <t>_Dec</t>
  </si>
  <si>
    <t>_Jan</t>
  </si>
  <si>
    <t>_Feb</t>
  </si>
  <si>
    <t>_Mar</t>
  </si>
  <si>
    <t>_Apr</t>
  </si>
  <si>
    <t>_May</t>
  </si>
  <si>
    <t>_Jun</t>
  </si>
  <si>
    <t>Example: 356789KentuckyPre-ETS_Jan</t>
  </si>
  <si>
    <t>No student names or student initials in file names</t>
  </si>
  <si>
    <t>Click on the Down Arrow and use Drop Down box to select the billing quarter. Q1SFY21 includes August-September, Q2SFY21 includes October-November-December, Q3SF21 includes-January-February-March, Q4SFY21 includes April-May-June.</t>
  </si>
  <si>
    <t xml:space="preserve">Independent district example: 356789KentuckyIndPreETS </t>
  </si>
  <si>
    <t>Student First Name, Student Middle Name, Student Last Name, Student Preferred Name, SSID Number (State Student Identification Number used by school districts in the Infinite Campus student information system ), OVR Case Number (6-digit number included on OVR authorization forms. Can also be requested from the VR Counselor), School Name, District Name, Employment Specialist First Name, Employment Specialist Last Name, OVR Counselor First Name, and OVR Counselor Last Name.</t>
  </si>
  <si>
    <t>Enter where the activity occurred, such as name of business, school location or agency.</t>
  </si>
  <si>
    <t>Billing Statement File Name Extensions</t>
  </si>
  <si>
    <t>PreETS Report</t>
  </si>
  <si>
    <t xml:space="preserve">Once downloaded the file name may remain PreETS Report or be shortened to PreETS. </t>
  </si>
  <si>
    <t xml:space="preserve">The Remit value for each Pre-ETS service calculates by formula: $35/hour x total hours. </t>
  </si>
  <si>
    <t>.5  = 30 minutes</t>
  </si>
  <si>
    <t>Billing Statement Signatures &amp; Submission</t>
  </si>
  <si>
    <t>Remit: For each service provision area:</t>
  </si>
  <si>
    <r>
      <rPr>
        <b/>
        <sz val="12"/>
        <color rgb="FFC00000"/>
        <rFont val="Arial"/>
        <family val="2"/>
      </rPr>
      <t>6digitOVRCase#</t>
    </r>
    <r>
      <rPr>
        <b/>
        <sz val="12"/>
        <color rgb="FF00B050"/>
        <rFont val="Arial"/>
        <family val="2"/>
      </rPr>
      <t>districtname</t>
    </r>
    <r>
      <rPr>
        <b/>
        <sz val="12"/>
        <color theme="8" tint="-0.249977111117893"/>
        <rFont val="Arial"/>
        <family val="2"/>
      </rPr>
      <t>originalfilename</t>
    </r>
  </si>
  <si>
    <t>Master File Name</t>
  </si>
  <si>
    <t>Renaming File for Each Student</t>
  </si>
  <si>
    <t>File Name Rules</t>
  </si>
  <si>
    <t>Student Info Tab</t>
  </si>
  <si>
    <t>Demographic Data Entry:</t>
  </si>
  <si>
    <t>Sum of Hours and Amount Billed section</t>
  </si>
  <si>
    <t>Signatures &amp; Submission - Monthly Report</t>
  </si>
  <si>
    <t>Enter timeframe of activity. Example: 9:00 -10:00</t>
  </si>
  <si>
    <t>Signature Statement</t>
  </si>
  <si>
    <t>County district example: 356789KentuckyCoPre-ETSReport </t>
  </si>
  <si>
    <t xml:space="preserve">County district sans "county" example: 356789KentuckyPre-ETS  </t>
  </si>
  <si>
    <r>
      <t xml:space="preserve">The cells in this field are locked. User cannot type into this section. The Amount of Time will calculate from the service and hourly data entered in each monthly report. The Total Hours and Amount Billed will calculate by formula. </t>
    </r>
    <r>
      <rPr>
        <b/>
        <sz val="12"/>
        <color theme="1"/>
        <rFont val="Arial"/>
        <family val="2"/>
      </rPr>
      <t>Note:</t>
    </r>
    <r>
      <rPr>
        <sz val="12"/>
        <color theme="1"/>
        <rFont val="Arial"/>
        <family val="2"/>
      </rPr>
      <t xml:space="preserve"> Up to 20 hours per service per quarter are billable. If a month or quarter is over 20 hours conditional formatting will appear in the "hours" cell (red letters/pink background). </t>
    </r>
  </si>
  <si>
    <t>Saves monthly report (worksheet) to PDF format. Renames file by adding an underscore _  plus the first three letters of the name of the month at the end of the file name.</t>
  </si>
  <si>
    <t>File Name Extension Rule:</t>
  </si>
  <si>
    <t>1st Quarter</t>
  </si>
  <si>
    <t>2nd Quarter</t>
  </si>
  <si>
    <t>3rd Quarter</t>
  </si>
  <si>
    <t>4th Quarter</t>
  </si>
  <si>
    <t>Add an underscore _ and the BSQ# to the end of the file name.</t>
  </si>
  <si>
    <t>Saves billing statement to PDF format. Renames file by adding an underscore _ and the billing quarter to the end of the file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</si>
</sst>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rgb="FF006100"/>
      <name val="Calibri"/>
      <family val="2"/>
      <scheme val="minor"/>
    </font>
    <font>
      <sz val="10"/>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color theme="1"/>
      <name val="Arial"/>
      <family val="2"/>
    </font>
    <font>
      <sz val="12"/>
      <color theme="1"/>
      <name val="Arial"/>
      <family val="2"/>
    </font>
    <font>
      <b/>
      <sz val="12"/>
      <color rgb="FFC00000"/>
      <name val="Arial"/>
      <family val="2"/>
    </font>
    <font>
      <b/>
      <sz val="12"/>
      <color rgb="FF00B050"/>
      <name val="Arial"/>
      <family val="2"/>
    </font>
    <font>
      <b/>
      <sz val="12"/>
      <color theme="8" tint="-0.249977111117893"/>
      <name val="Arial"/>
      <family val="2"/>
    </font>
  </fonts>
  <fills count="3">
    <fill>
      <patternFill patternType="none"/>
    </fill>
    <fill>
      <patternFill patternType="gray125"/>
    </fill>
    <fill>
      <patternFill patternType="solid">
        <fgColor rgb="FFC6EFCE"/>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2" borderId="0" applyNumberFormat="0" applyBorder="0" applyAlignment="0" applyProtection="0"/>
    <xf numFmtId="44" fontId="5" fillId="0" borderId="0" applyFont="0" applyFill="0" applyBorder="0" applyAlignment="0" applyProtection="0"/>
  </cellStyleXfs>
  <cellXfs count="214">
    <xf numFmtId="0" fontId="0" fillId="0" borderId="0" xfId="0"/>
    <xf numFmtId="0" fontId="1" fillId="0" borderId="0" xfId="0" applyFont="1"/>
    <xf numFmtId="0" fontId="0" fillId="0" borderId="0" xfId="0" applyProtection="1"/>
    <xf numFmtId="0" fontId="0" fillId="0" borderId="0" xfId="0" applyAlignment="1"/>
    <xf numFmtId="0" fontId="1" fillId="0" borderId="0" xfId="0" applyFont="1" applyAlignment="1">
      <alignment vertical="top" wrapText="1"/>
    </xf>
    <xf numFmtId="0" fontId="1" fillId="0" borderId="0" xfId="0" applyFont="1" applyAlignment="1">
      <alignment wrapText="1"/>
    </xf>
    <xf numFmtId="0" fontId="0" fillId="0" borderId="0" xfId="0" applyBorder="1" applyAlignment="1">
      <alignment horizontal="center"/>
    </xf>
    <xf numFmtId="0" fontId="1" fillId="0" borderId="0" xfId="0" applyFont="1" applyBorder="1" applyAlignment="1"/>
    <xf numFmtId="0" fontId="0" fillId="0" borderId="0" xfId="0" applyBorder="1" applyAlignment="1"/>
    <xf numFmtId="0" fontId="0" fillId="0" borderId="4" xfId="0" applyBorder="1"/>
    <xf numFmtId="0" fontId="0" fillId="0" borderId="5" xfId="0" applyBorder="1" applyAlignment="1">
      <alignment horizontal="center"/>
    </xf>
    <xf numFmtId="0" fontId="0" fillId="0" borderId="6" xfId="0" applyBorder="1"/>
    <xf numFmtId="0" fontId="0" fillId="0" borderId="8" xfId="0" applyBorder="1"/>
    <xf numFmtId="0" fontId="1" fillId="0" borderId="10" xfId="0" applyFont="1" applyBorder="1"/>
    <xf numFmtId="2" fontId="1" fillId="0" borderId="11" xfId="0" applyNumberFormat="1" applyFont="1" applyBorder="1" applyAlignment="1">
      <alignment horizontal="center" vertical="center"/>
    </xf>
    <xf numFmtId="0" fontId="1" fillId="0" borderId="12" xfId="0" applyFont="1" applyFill="1" applyBorder="1"/>
    <xf numFmtId="2" fontId="1" fillId="0" borderId="13" xfId="0" applyNumberFormat="1" applyFont="1" applyBorder="1" applyAlignment="1">
      <alignment horizontal="center" vertical="center"/>
    </xf>
    <xf numFmtId="0" fontId="1" fillId="0" borderId="0" xfId="0" applyFont="1" applyAlignment="1">
      <alignment horizontal="center" wrapText="1"/>
    </xf>
    <xf numFmtId="0" fontId="1" fillId="0" borderId="0" xfId="0" applyFont="1" applyProtection="1"/>
    <xf numFmtId="0" fontId="0" fillId="0" borderId="0" xfId="0" applyBorder="1" applyAlignment="1" applyProtection="1">
      <alignment horizontal="center"/>
    </xf>
    <xf numFmtId="0" fontId="0" fillId="0" borderId="0" xfId="0" applyAlignment="1" applyProtection="1"/>
    <xf numFmtId="0" fontId="1" fillId="0" borderId="0" xfId="0" applyFont="1" applyBorder="1" applyAlignment="1">
      <alignment horizontal="right"/>
    </xf>
    <xf numFmtId="0" fontId="1" fillId="0" borderId="0" xfId="0" applyFont="1" applyAlignment="1">
      <alignment horizontal="right"/>
    </xf>
    <xf numFmtId="0" fontId="0" fillId="0" borderId="14" xfId="0" applyBorder="1" applyAlignment="1" applyProtection="1">
      <alignment horizontal="center"/>
    </xf>
    <xf numFmtId="0" fontId="0" fillId="0" borderId="14" xfId="0" applyBorder="1" applyAlignment="1"/>
    <xf numFmtId="0" fontId="1" fillId="0" borderId="9" xfId="0" applyFont="1" applyBorder="1" applyAlignment="1">
      <alignment horizontal="center"/>
    </xf>
    <xf numFmtId="0" fontId="0" fillId="0" borderId="0" xfId="0" applyBorder="1" applyAlignment="1" applyProtection="1">
      <alignment horizontal="left"/>
    </xf>
    <xf numFmtId="0" fontId="0" fillId="0" borderId="14" xfId="0" applyBorder="1" applyAlignment="1">
      <alignment horizontal="left"/>
    </xf>
    <xf numFmtId="0" fontId="1" fillId="0" borderId="0" xfId="0" applyFont="1" applyBorder="1" applyAlignment="1">
      <alignment horizontal="center"/>
    </xf>
    <xf numFmtId="2" fontId="1" fillId="0" borderId="0" xfId="0" applyNumberFormat="1" applyFont="1" applyBorder="1" applyAlignment="1">
      <alignment horizontal="center"/>
    </xf>
    <xf numFmtId="2" fontId="1" fillId="0" borderId="0" xfId="0" applyNumberFormat="1" applyFont="1" applyBorder="1" applyAlignment="1">
      <alignment horizontal="center" vertical="center"/>
    </xf>
    <xf numFmtId="0" fontId="1" fillId="0" borderId="0" xfId="0" applyFont="1" applyAlignment="1" applyProtection="1"/>
    <xf numFmtId="0" fontId="0" fillId="0" borderId="9" xfId="0" applyFont="1" applyBorder="1" applyAlignment="1" applyProtection="1">
      <alignment horizontal="center"/>
      <protection locked="0"/>
    </xf>
    <xf numFmtId="0" fontId="0" fillId="0" borderId="9" xfId="0" applyFont="1" applyBorder="1" applyAlignment="1" applyProtection="1">
      <alignment horizontal="center" wrapText="1"/>
      <protection locked="0"/>
    </xf>
    <xf numFmtId="0" fontId="0" fillId="0" borderId="18" xfId="0" applyBorder="1"/>
    <xf numFmtId="0" fontId="1" fillId="0" borderId="0" xfId="0" applyFont="1" applyAlignment="1">
      <alignment horizontal="right"/>
    </xf>
    <xf numFmtId="0" fontId="1" fillId="0" borderId="0" xfId="0" applyFont="1" applyBorder="1" applyAlignment="1">
      <alignment horizontal="right"/>
    </xf>
    <xf numFmtId="2" fontId="3" fillId="2" borderId="9" xfId="1" applyNumberFormat="1" applyBorder="1" applyAlignment="1" applyProtection="1">
      <alignment horizontal="center" vertical="center"/>
    </xf>
    <xf numFmtId="2" fontId="0" fillId="0" borderId="9" xfId="0" applyNumberFormat="1" applyBorder="1" applyAlignment="1" applyProtection="1">
      <alignment horizontal="center" vertical="center"/>
      <protection locked="0"/>
    </xf>
    <xf numFmtId="2" fontId="3" fillId="2" borderId="7" xfId="1" applyNumberFormat="1" applyBorder="1" applyAlignment="1">
      <alignment horizontal="center" vertical="center"/>
    </xf>
    <xf numFmtId="2" fontId="3" fillId="2" borderId="7" xfId="1" applyNumberFormat="1" applyBorder="1" applyAlignment="1">
      <alignment horizontal="center"/>
    </xf>
    <xf numFmtId="2" fontId="3" fillId="2" borderId="9" xfId="1" applyNumberFormat="1" applyBorder="1" applyAlignment="1">
      <alignment horizontal="center"/>
    </xf>
    <xf numFmtId="2" fontId="3" fillId="2" borderId="9" xfId="1" applyNumberFormat="1" applyBorder="1" applyAlignment="1">
      <alignment horizontal="center" vertical="center"/>
    </xf>
    <xf numFmtId="2" fontId="3" fillId="2" borderId="5" xfId="1" applyNumberFormat="1" applyBorder="1" applyAlignment="1">
      <alignment horizontal="center" vertical="center"/>
    </xf>
    <xf numFmtId="2" fontId="3" fillId="2" borderId="5" xfId="1" applyNumberFormat="1" applyBorder="1" applyAlignment="1">
      <alignment horizontal="center"/>
    </xf>
    <xf numFmtId="0" fontId="0" fillId="0" borderId="0" xfId="0" applyAlignment="1"/>
    <xf numFmtId="0" fontId="1" fillId="0" borderId="0" xfId="0" applyFont="1" applyAlignment="1">
      <alignment horizontal="right"/>
    </xf>
    <xf numFmtId="0" fontId="1" fillId="0" borderId="9" xfId="0" applyFont="1" applyBorder="1" applyAlignment="1">
      <alignment horizontal="center"/>
    </xf>
    <xf numFmtId="0" fontId="1" fillId="0" borderId="0" xfId="0" applyFont="1" applyAlignment="1">
      <alignment horizontal="center" wrapText="1"/>
    </xf>
    <xf numFmtId="0" fontId="0" fillId="0" borderId="14" xfId="0" applyBorder="1" applyAlignment="1">
      <alignment horizontal="left"/>
    </xf>
    <xf numFmtId="0" fontId="1" fillId="0" borderId="0" xfId="0" applyFont="1" applyBorder="1" applyAlignment="1">
      <alignment horizontal="right"/>
    </xf>
    <xf numFmtId="0" fontId="0" fillId="0" borderId="14" xfId="0" applyBorder="1" applyAlignment="1" applyProtection="1">
      <alignment horizontal="center"/>
    </xf>
    <xf numFmtId="0" fontId="1" fillId="0" borderId="0" xfId="0" applyFont="1" applyAlignment="1">
      <alignment wrapText="1"/>
    </xf>
    <xf numFmtId="0" fontId="1" fillId="0" borderId="0" xfId="0" applyFont="1" applyAlignment="1"/>
    <xf numFmtId="0" fontId="0" fillId="0" borderId="0" xfId="0" applyAlignment="1"/>
    <xf numFmtId="0" fontId="1" fillId="0" borderId="0" xfId="0" applyFont="1" applyAlignment="1">
      <alignment horizontal="center" wrapText="1"/>
    </xf>
    <xf numFmtId="0" fontId="1" fillId="0" borderId="0" xfId="0" applyFont="1" applyBorder="1" applyAlignment="1">
      <alignment horizontal="righ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0" fillId="0" borderId="0" xfId="0" applyAlignment="1"/>
    <xf numFmtId="0" fontId="1" fillId="0" borderId="0" xfId="0" applyFont="1" applyAlignment="1">
      <alignment horizontal="left" wrapText="1"/>
    </xf>
    <xf numFmtId="0" fontId="2" fillId="0" borderId="0" xfId="0" applyFont="1" applyProtection="1"/>
    <xf numFmtId="0" fontId="1" fillId="0" borderId="20" xfId="0" applyFont="1" applyBorder="1" applyProtection="1"/>
    <xf numFmtId="0" fontId="0" fillId="0" borderId="20" xfId="0" applyBorder="1" applyProtection="1"/>
    <xf numFmtId="6" fontId="0" fillId="0" borderId="0" xfId="0" applyNumberFormat="1"/>
    <xf numFmtId="0" fontId="0" fillId="0" borderId="0" xfId="0" applyAlignment="1">
      <alignment horizontal="center"/>
    </xf>
    <xf numFmtId="0" fontId="0" fillId="0" borderId="0" xfId="0" applyFont="1" applyBorder="1" applyAlignment="1">
      <alignment horizontal="right"/>
    </xf>
    <xf numFmtId="0" fontId="0" fillId="0" borderId="0" xfId="0" applyBorder="1" applyAlignment="1">
      <alignment horizontal="right"/>
    </xf>
    <xf numFmtId="0" fontId="0" fillId="0" borderId="0" xfId="0" applyBorder="1" applyAlignment="1">
      <alignment horizontal="left"/>
    </xf>
    <xf numFmtId="0" fontId="0" fillId="0" borderId="0" xfId="0" applyFont="1"/>
    <xf numFmtId="0" fontId="0" fillId="0" borderId="0" xfId="0" applyFont="1" applyAlignment="1">
      <alignment vertical="center"/>
    </xf>
    <xf numFmtId="6" fontId="0" fillId="0" borderId="0" xfId="0" applyNumberFormat="1" applyAlignment="1">
      <alignment horizontal="right"/>
    </xf>
    <xf numFmtId="0" fontId="1" fillId="0" borderId="9" xfId="0" applyFont="1" applyBorder="1" applyAlignment="1">
      <alignment horizontal="center"/>
    </xf>
    <xf numFmtId="2" fontId="1" fillId="0" borderId="9" xfId="0" applyNumberFormat="1" applyFont="1" applyBorder="1" applyAlignment="1">
      <alignment horizontal="center"/>
    </xf>
    <xf numFmtId="0" fontId="0" fillId="0" borderId="0" xfId="0" applyBorder="1" applyAlignment="1">
      <alignment horizontal="center" wrapText="1"/>
    </xf>
    <xf numFmtId="0" fontId="0" fillId="0" borderId="0" xfId="0" applyBorder="1" applyAlignment="1">
      <alignment horizontal="right" wrapText="1"/>
    </xf>
    <xf numFmtId="0" fontId="0" fillId="0" borderId="0" xfId="0" applyAlignment="1">
      <alignment horizontal="left"/>
    </xf>
    <xf numFmtId="0" fontId="1" fillId="0" borderId="0" xfId="0" applyFont="1" applyAlignment="1"/>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Border="1" applyAlignment="1">
      <alignment horizontal="right"/>
    </xf>
    <xf numFmtId="0" fontId="1" fillId="0" borderId="0" xfId="0" applyFont="1" applyAlignment="1">
      <alignment horizontal="right"/>
    </xf>
    <xf numFmtId="0" fontId="1" fillId="0" borderId="0" xfId="0" applyFont="1" applyAlignment="1">
      <alignment horizontal="right" wrapText="1"/>
    </xf>
    <xf numFmtId="0" fontId="0" fillId="0" borderId="0" xfId="0" applyAlignment="1">
      <alignment horizontal="right" wrapText="1"/>
    </xf>
    <xf numFmtId="0" fontId="0" fillId="0" borderId="20" xfId="0" applyBorder="1" applyAlignment="1">
      <alignment horizontal="left"/>
    </xf>
    <xf numFmtId="0" fontId="0" fillId="0" borderId="0" xfId="0" applyBorder="1" applyAlignment="1" applyProtection="1">
      <alignment horizontal="center" wrapText="1"/>
    </xf>
    <xf numFmtId="0" fontId="1" fillId="0" borderId="0" xfId="0" applyFont="1" applyAlignment="1">
      <alignment horizontal="left"/>
    </xf>
    <xf numFmtId="0" fontId="0" fillId="0" borderId="0" xfId="0" applyAlignment="1">
      <alignment wrapText="1"/>
    </xf>
    <xf numFmtId="0" fontId="9" fillId="0" borderId="0" xfId="0" applyFont="1"/>
    <xf numFmtId="0" fontId="10" fillId="0" borderId="0" xfId="0" applyFont="1"/>
    <xf numFmtId="0" fontId="10" fillId="0" borderId="0" xfId="0" applyFont="1" applyAlignment="1">
      <alignment vertical="top"/>
    </xf>
    <xf numFmtId="0" fontId="10" fillId="0" borderId="0" xfId="0" applyFont="1" applyAlignment="1">
      <alignment vertical="center"/>
    </xf>
    <xf numFmtId="0" fontId="9" fillId="0" borderId="0" xfId="0" applyFont="1" applyAlignment="1">
      <alignment vertical="top"/>
    </xf>
    <xf numFmtId="0" fontId="10" fillId="0" borderId="0" xfId="0" applyFont="1" applyBorder="1" applyAlignment="1">
      <alignment vertical="top" wrapText="1"/>
    </xf>
    <xf numFmtId="0" fontId="9" fillId="0" borderId="0" xfId="0" applyFont="1" applyAlignment="1">
      <alignment wrapText="1"/>
    </xf>
    <xf numFmtId="0" fontId="10" fillId="0" borderId="0" xfId="0" applyFont="1" applyBorder="1"/>
    <xf numFmtId="0" fontId="10" fillId="0" borderId="0" xfId="0" applyFont="1" applyBorder="1" applyAlignment="1">
      <alignment vertical="top"/>
    </xf>
    <xf numFmtId="0" fontId="10" fillId="0" borderId="4" xfId="0" applyFont="1" applyBorder="1"/>
    <xf numFmtId="0" fontId="10" fillId="0" borderId="21" xfId="0" applyFont="1" applyBorder="1"/>
    <xf numFmtId="0" fontId="10" fillId="0" borderId="22" xfId="0" applyFont="1" applyBorder="1"/>
    <xf numFmtId="0" fontId="10" fillId="0" borderId="23" xfId="0" applyFont="1" applyBorder="1" applyAlignment="1">
      <alignment wrapText="1"/>
    </xf>
    <xf numFmtId="0" fontId="10" fillId="0" borderId="24" xfId="0" applyFont="1" applyBorder="1"/>
    <xf numFmtId="0" fontId="10" fillId="0" borderId="25" xfId="0" applyFont="1" applyBorder="1"/>
    <xf numFmtId="0" fontId="10" fillId="0" borderId="24" xfId="0" applyFont="1" applyBorder="1" applyAlignment="1">
      <alignment vertical="top"/>
    </xf>
    <xf numFmtId="0" fontId="10" fillId="0" borderId="25" xfId="0" applyFont="1" applyBorder="1" applyAlignment="1">
      <alignment vertical="top" wrapText="1"/>
    </xf>
    <xf numFmtId="0" fontId="10" fillId="0" borderId="25" xfId="0" applyFont="1" applyBorder="1" applyAlignment="1">
      <alignment vertical="top"/>
    </xf>
    <xf numFmtId="0" fontId="10" fillId="0" borderId="23" xfId="0" applyFont="1" applyBorder="1"/>
    <xf numFmtId="0" fontId="10" fillId="0" borderId="17" xfId="0" applyFont="1" applyBorder="1" applyAlignment="1">
      <alignment vertical="top" wrapText="1"/>
    </xf>
    <xf numFmtId="0" fontId="10" fillId="0" borderId="17" xfId="0" applyFont="1" applyBorder="1" applyAlignment="1">
      <alignment wrapText="1"/>
    </xf>
    <xf numFmtId="0" fontId="10" fillId="0" borderId="15" xfId="0" applyFont="1" applyBorder="1" applyAlignment="1">
      <alignment vertical="top"/>
    </xf>
    <xf numFmtId="0" fontId="10" fillId="0" borderId="17" xfId="0" applyFont="1" applyBorder="1" applyAlignment="1">
      <alignment vertical="top"/>
    </xf>
    <xf numFmtId="0" fontId="10" fillId="0" borderId="24" xfId="0" applyFont="1" applyBorder="1" applyAlignment="1">
      <alignment horizontal="right" vertical="top"/>
    </xf>
    <xf numFmtId="0" fontId="10" fillId="0" borderId="22" xfId="0" applyFont="1" applyBorder="1" applyAlignment="1">
      <alignment horizontal="right" vertical="top"/>
    </xf>
    <xf numFmtId="0" fontId="10" fillId="0" borderId="23" xfId="0" applyFont="1" applyBorder="1" applyAlignment="1">
      <alignment vertical="top" wrapText="1"/>
    </xf>
    <xf numFmtId="0" fontId="10" fillId="0" borderId="4" xfId="0" applyFont="1" applyBorder="1" applyAlignment="1">
      <alignment vertical="top"/>
    </xf>
    <xf numFmtId="0" fontId="10" fillId="0" borderId="21" xfId="0" applyFont="1" applyBorder="1" applyAlignment="1">
      <alignment wrapText="1"/>
    </xf>
    <xf numFmtId="0" fontId="10" fillId="0" borderId="25" xfId="0" applyFont="1" applyBorder="1" applyAlignment="1">
      <alignment wrapText="1"/>
    </xf>
    <xf numFmtId="0" fontId="10" fillId="0" borderId="22" xfId="0" applyFont="1" applyBorder="1" applyAlignment="1">
      <alignment vertical="top"/>
    </xf>
    <xf numFmtId="0" fontId="10" fillId="0" borderId="24" xfId="0" applyFont="1" applyBorder="1" applyAlignment="1">
      <alignment horizontal="right"/>
    </xf>
    <xf numFmtId="0" fontId="10" fillId="0" borderId="22" xfId="0" applyFont="1" applyBorder="1" applyAlignment="1">
      <alignment horizontal="right"/>
    </xf>
    <xf numFmtId="0" fontId="10" fillId="0" borderId="21" xfId="0" applyFont="1" applyBorder="1" applyAlignment="1">
      <alignment vertical="top" wrapText="1"/>
    </xf>
    <xf numFmtId="0" fontId="9" fillId="0" borderId="25" xfId="0" applyFont="1" applyBorder="1"/>
    <xf numFmtId="0" fontId="10" fillId="0" borderId="4" xfId="0" applyFont="1" applyBorder="1" applyAlignment="1">
      <alignment vertical="top" wrapText="1"/>
    </xf>
    <xf numFmtId="0" fontId="10" fillId="0" borderId="22" xfId="0" applyFont="1" applyBorder="1" applyAlignment="1">
      <alignment vertical="top" wrapText="1"/>
    </xf>
    <xf numFmtId="0" fontId="9" fillId="0" borderId="0" xfId="0" applyFont="1" applyBorder="1" applyAlignment="1">
      <alignment wrapText="1"/>
    </xf>
    <xf numFmtId="0" fontId="10" fillId="0" borderId="0" xfId="0" applyFont="1" applyBorder="1" applyAlignment="1">
      <alignment horizontal="right"/>
    </xf>
    <xf numFmtId="0" fontId="10" fillId="0" borderId="0" xfId="0" applyFont="1" applyBorder="1" applyAlignment="1">
      <alignment horizontal="left" vertical="center" indent="2" readingOrder="1"/>
    </xf>
    <xf numFmtId="0" fontId="10" fillId="0" borderId="25" xfId="0" applyFont="1" applyBorder="1" applyAlignment="1">
      <alignment horizontal="left" indent="2" readingOrder="1"/>
    </xf>
    <xf numFmtId="0" fontId="10" fillId="0" borderId="23" xfId="0" applyFont="1" applyBorder="1" applyAlignment="1">
      <alignment horizontal="left" indent="2" readingOrder="1"/>
    </xf>
    <xf numFmtId="0" fontId="10" fillId="0" borderId="9" xfId="0" applyFont="1" applyBorder="1"/>
    <xf numFmtId="0" fontId="10" fillId="0" borderId="9" xfId="0" applyFont="1" applyBorder="1" applyAlignment="1">
      <alignment vertical="top"/>
    </xf>
    <xf numFmtId="0" fontId="10" fillId="0" borderId="9" xfId="0" applyFont="1" applyBorder="1" applyAlignment="1">
      <alignment vertical="top" wrapText="1"/>
    </xf>
    <xf numFmtId="0" fontId="10" fillId="0" borderId="13" xfId="0" applyFont="1" applyBorder="1"/>
    <xf numFmtId="0" fontId="10" fillId="0" borderId="5" xfId="0" applyFont="1" applyBorder="1" applyAlignment="1">
      <alignment vertical="top"/>
    </xf>
    <xf numFmtId="0" fontId="10" fillId="0" borderId="26" xfId="0" applyFont="1" applyBorder="1"/>
    <xf numFmtId="0" fontId="10" fillId="0" borderId="13" xfId="0" applyFont="1" applyBorder="1" applyAlignment="1"/>
    <xf numFmtId="0" fontId="10" fillId="0" borderId="5" xfId="0" applyFont="1" applyBorder="1" applyAlignment="1">
      <alignment vertical="top" wrapText="1"/>
    </xf>
    <xf numFmtId="0" fontId="10" fillId="0" borderId="26" xfId="0" applyFont="1" applyBorder="1" applyAlignment="1"/>
    <xf numFmtId="0" fontId="10" fillId="0" borderId="4" xfId="0" applyFont="1" applyBorder="1" applyAlignment="1">
      <alignment horizontal="right"/>
    </xf>
    <xf numFmtId="0" fontId="10" fillId="0" borderId="21" xfId="0" applyFont="1" applyBorder="1" applyAlignment="1">
      <alignment horizontal="left" indent="2" readingOrder="1"/>
    </xf>
    <xf numFmtId="0" fontId="2" fillId="0" borderId="0" xfId="0" applyFont="1" applyAlignment="1">
      <alignment horizontal="center"/>
    </xf>
    <xf numFmtId="0" fontId="1" fillId="0" borderId="0" xfId="0" applyFont="1" applyAlignment="1"/>
    <xf numFmtId="0" fontId="0" fillId="0" borderId="0" xfId="0" applyAlignment="1"/>
    <xf numFmtId="0" fontId="1" fillId="0" borderId="0" xfId="0" applyFont="1" applyAlignment="1" applyProtection="1"/>
    <xf numFmtId="0" fontId="1" fillId="0" borderId="15" xfId="0" applyFont="1" applyBorder="1" applyAlignment="1">
      <alignment horizontal="center"/>
    </xf>
    <xf numFmtId="0" fontId="0" fillId="0" borderId="17" xfId="0" applyBorder="1" applyAlignment="1">
      <alignment horizontal="center"/>
    </xf>
    <xf numFmtId="2" fontId="1" fillId="0" borderId="15" xfId="0" applyNumberFormat="1" applyFont="1" applyBorder="1" applyAlignment="1">
      <alignment horizontal="center"/>
    </xf>
    <xf numFmtId="2" fontId="1" fillId="0" borderId="17" xfId="0" applyNumberFormat="1" applyFont="1" applyBorder="1" applyAlignment="1">
      <alignment horizontal="center"/>
    </xf>
    <xf numFmtId="0" fontId="7" fillId="0" borderId="20" xfId="0" applyFont="1" applyBorder="1" applyAlignment="1">
      <alignment horizontal="center"/>
    </xf>
    <xf numFmtId="0" fontId="8" fillId="0" borderId="20" xfId="0" applyFont="1" applyBorder="1" applyAlignment="1"/>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14" fontId="0" fillId="0" borderId="15" xfId="0" applyNumberFormat="1" applyBorder="1" applyAlignment="1" applyProtection="1">
      <alignment horizontal="center" vertical="center"/>
      <protection locked="0"/>
    </xf>
    <xf numFmtId="14" fontId="0" fillId="0" borderId="17" xfId="0" applyNumberFormat="1"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9" xfId="0" applyFont="1" applyBorder="1" applyAlignment="1" applyProtection="1">
      <alignment horizontal="center" wrapText="1"/>
      <protection locked="0"/>
    </xf>
    <xf numFmtId="0" fontId="1" fillId="0" borderId="0" xfId="0" applyFont="1" applyAlignment="1">
      <alignment horizontal="center" wrapText="1"/>
    </xf>
    <xf numFmtId="0" fontId="0" fillId="0" borderId="2" xfId="0" applyFont="1" applyBorder="1" applyAlignment="1">
      <alignment horizontal="right"/>
    </xf>
    <xf numFmtId="0" fontId="0" fillId="0" borderId="14" xfId="0" applyBorder="1" applyAlignment="1">
      <alignment horizontal="left"/>
    </xf>
    <xf numFmtId="0" fontId="1" fillId="0" borderId="0" xfId="0" applyFont="1" applyBorder="1" applyAlignment="1">
      <alignment horizontal="right"/>
    </xf>
    <xf numFmtId="0" fontId="0" fillId="0" borderId="0" xfId="0" applyAlignment="1">
      <alignment horizontal="right"/>
    </xf>
    <xf numFmtId="0" fontId="0" fillId="0" borderId="14" xfId="0" applyBorder="1" applyAlignment="1" applyProtection="1">
      <alignment horizontal="right"/>
    </xf>
    <xf numFmtId="0" fontId="0" fillId="0" borderId="14" xfId="0" applyBorder="1" applyAlignment="1">
      <alignment horizontal="right"/>
    </xf>
    <xf numFmtId="0" fontId="0" fillId="0" borderId="14" xfId="0" applyBorder="1" applyAlignment="1" applyProtection="1">
      <alignment horizontal="center"/>
    </xf>
    <xf numFmtId="0" fontId="0" fillId="0" borderId="14" xfId="0" applyBorder="1" applyAlignment="1">
      <alignment horizontal="center"/>
    </xf>
    <xf numFmtId="14" fontId="0" fillId="0" borderId="1"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0" fontId="1" fillId="0" borderId="9" xfId="0" applyFont="1" applyBorder="1" applyAlignment="1">
      <alignment horizontal="center"/>
    </xf>
    <xf numFmtId="0" fontId="0" fillId="0" borderId="9" xfId="0" applyBorder="1" applyAlignment="1"/>
    <xf numFmtId="0" fontId="4" fillId="0" borderId="9" xfId="0" applyFont="1" applyBorder="1" applyAlignment="1" applyProtection="1">
      <alignment wrapText="1"/>
      <protection locked="0"/>
    </xf>
    <xf numFmtId="0" fontId="1" fillId="0" borderId="15" xfId="0" applyFont="1" applyBorder="1" applyAlignment="1">
      <alignment wrapText="1"/>
    </xf>
    <xf numFmtId="0" fontId="0" fillId="0" borderId="17" xfId="0" applyBorder="1" applyAlignment="1">
      <alignment wrapText="1"/>
    </xf>
    <xf numFmtId="0" fontId="0" fillId="0" borderId="2" xfId="0" applyBorder="1" applyAlignment="1">
      <alignment horizontal="center"/>
    </xf>
    <xf numFmtId="0" fontId="1" fillId="0" borderId="0" xfId="0" applyFont="1" applyAlignment="1">
      <alignment horizontal="right"/>
    </xf>
    <xf numFmtId="0" fontId="0" fillId="0" borderId="2" xfId="0" applyBorder="1" applyAlignment="1">
      <alignment horizontal="right"/>
    </xf>
    <xf numFmtId="0" fontId="0" fillId="0" borderId="2" xfId="0" applyBorder="1" applyAlignment="1"/>
    <xf numFmtId="14"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44" fontId="6" fillId="0" borderId="19" xfId="2" applyFont="1" applyBorder="1" applyAlignment="1" applyProtection="1">
      <alignment vertical="center" wrapText="1"/>
    </xf>
    <xf numFmtId="44" fontId="6" fillId="0" borderId="20" xfId="2" applyFont="1" applyBorder="1" applyAlignment="1" applyProtection="1">
      <alignment vertical="center" wrapText="1"/>
    </xf>
    <xf numFmtId="0" fontId="0" fillId="0" borderId="0" xfId="0" applyAlignment="1">
      <alignment horizontal="center" wrapText="1"/>
    </xf>
    <xf numFmtId="0" fontId="1" fillId="0" borderId="0" xfId="0" applyFont="1" applyAlignment="1">
      <alignment horizontal="right" wrapText="1"/>
    </xf>
    <xf numFmtId="0" fontId="0" fillId="0" borderId="0" xfId="0" applyAlignment="1">
      <alignment horizontal="right" wrapText="1"/>
    </xf>
    <xf numFmtId="0" fontId="0" fillId="0" borderId="20" xfId="0" applyBorder="1" applyAlignment="1" applyProtection="1">
      <alignment horizontal="right"/>
    </xf>
    <xf numFmtId="0" fontId="0" fillId="0" borderId="20" xfId="0" applyBorder="1" applyAlignment="1">
      <alignment horizontal="right"/>
    </xf>
    <xf numFmtId="0" fontId="0" fillId="0" borderId="20" xfId="0" applyBorder="1" applyAlignment="1" applyProtection="1">
      <alignment horizontal="center"/>
    </xf>
    <xf numFmtId="0" fontId="0" fillId="0" borderId="20" xfId="0" applyBorder="1" applyAlignment="1">
      <alignment horizontal="center"/>
    </xf>
    <xf numFmtId="0" fontId="1" fillId="0" borderId="0" xfId="0" applyFont="1" applyAlignment="1" applyProtection="1">
      <alignment horizontal="right"/>
    </xf>
    <xf numFmtId="0" fontId="0" fillId="0" borderId="20" xfId="0" applyBorder="1" applyAlignment="1"/>
    <xf numFmtId="0" fontId="0" fillId="0" borderId="20" xfId="0" applyFont="1" applyBorder="1" applyAlignment="1" applyProtection="1">
      <alignment horizontal="center" wrapText="1"/>
      <protection locked="0"/>
    </xf>
    <xf numFmtId="0" fontId="0" fillId="0" borderId="20" xfId="0" applyBorder="1" applyAlignment="1" applyProtection="1">
      <alignment horizontal="center" wrapText="1"/>
      <protection locked="0"/>
    </xf>
    <xf numFmtId="1" fontId="0" fillId="0" borderId="20" xfId="0" applyNumberFormat="1" applyBorder="1" applyAlignment="1" applyProtection="1">
      <alignment horizontal="center"/>
    </xf>
    <xf numFmtId="0" fontId="0" fillId="0" borderId="20" xfId="0" applyBorder="1" applyAlignment="1">
      <alignment horizontal="center" wrapText="1"/>
    </xf>
    <xf numFmtId="0" fontId="0" fillId="0" borderId="16" xfId="0" applyBorder="1" applyAlignment="1">
      <alignment horizontal="center"/>
    </xf>
    <xf numFmtId="0" fontId="0" fillId="0" borderId="16" xfId="0" applyBorder="1" applyAlignment="1"/>
    <xf numFmtId="0" fontId="0" fillId="0" borderId="20" xfId="0" applyFont="1" applyBorder="1" applyAlignment="1">
      <alignment horizontal="right"/>
    </xf>
    <xf numFmtId="0" fontId="0" fillId="0" borderId="20" xfId="0" applyBorder="1" applyAlignment="1">
      <alignment horizontal="left"/>
    </xf>
  </cellXfs>
  <cellStyles count="3">
    <cellStyle name="Currency" xfId="2" builtinId="4"/>
    <cellStyle name="Good" xfId="1" builtinId="26"/>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ti\OneDrive%20-%20University%20of%20Kentucky\HDI\CBWT%20Project\Transition%20Monthl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
      <sheetName val="Exit Planning"/>
      <sheetName val="Employment Follow-up Report"/>
      <sheetName val="Vocational Assessment "/>
      <sheetName val="Transition Planning Meeting"/>
      <sheetName val="Billing Statement"/>
      <sheetName val="Directions"/>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ow r="1">
          <cell r="B1" t="str">
            <v>Independent</v>
          </cell>
        </row>
        <row r="2">
          <cell r="B2" t="str">
            <v>With Assistance</v>
          </cell>
        </row>
        <row r="3">
          <cell r="B3" t="str">
            <v>Area of Concern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zoomScaleNormal="100" workbookViewId="0">
      <selection activeCell="C5" sqref="C5:E5"/>
    </sheetView>
  </sheetViews>
  <sheetFormatPr defaultColWidth="0" defaultRowHeight="0" customHeight="1" zeroHeight="1" x14ac:dyDescent="0.3"/>
  <cols>
    <col min="1" max="1" width="0.88671875" customWidth="1"/>
    <col min="2" max="2" width="18.6640625" customWidth="1"/>
    <col min="3" max="3" width="9.21875" customWidth="1"/>
    <col min="4" max="4" width="7.6640625" customWidth="1"/>
    <col min="5" max="5" width="8.6640625" customWidth="1"/>
    <col min="6" max="6" width="9.109375" customWidth="1"/>
    <col min="7" max="7" width="6.5546875" customWidth="1"/>
    <col min="8" max="8" width="11.21875" customWidth="1"/>
    <col min="9" max="9" width="4.33203125" customWidth="1"/>
    <col min="10" max="10" width="25.88671875" customWidth="1"/>
    <col min="11" max="11" width="10.33203125" customWidth="1"/>
    <col min="12" max="15" width="8.6640625" customWidth="1"/>
    <col min="16" max="16" width="3.109375" customWidth="1"/>
    <col min="17" max="16384" width="8.6640625" hidden="1"/>
  </cols>
  <sheetData>
    <row r="1" spans="2:15" ht="14.4" x14ac:dyDescent="0.3"/>
    <row r="2" spans="2:15" ht="18" x14ac:dyDescent="0.35">
      <c r="B2" s="141" t="s">
        <v>45</v>
      </c>
      <c r="C2" s="141"/>
      <c r="D2" s="141"/>
      <c r="E2" s="141"/>
      <c r="F2" s="141"/>
      <c r="G2" s="141"/>
      <c r="H2" s="141"/>
      <c r="I2" s="141"/>
      <c r="J2" s="141"/>
    </row>
    <row r="3" spans="2:15" ht="14.4" x14ac:dyDescent="0.3"/>
    <row r="4" spans="2:15" ht="15" thickBot="1" x14ac:dyDescent="0.35"/>
    <row r="5" spans="2:15" ht="15" thickBot="1" x14ac:dyDescent="0.35">
      <c r="B5" s="31" t="s">
        <v>0</v>
      </c>
      <c r="C5" s="151"/>
      <c r="D5" s="152"/>
      <c r="E5" s="153"/>
      <c r="G5" s="144" t="s">
        <v>1</v>
      </c>
      <c r="H5" s="143"/>
      <c r="I5" s="143"/>
      <c r="J5" s="32"/>
      <c r="K5" s="57"/>
      <c r="L5" s="57"/>
      <c r="N5" s="2"/>
      <c r="O5" s="2"/>
    </row>
    <row r="6" spans="2:15" ht="15" thickBot="1" x14ac:dyDescent="0.35">
      <c r="B6" s="1" t="s">
        <v>2</v>
      </c>
      <c r="C6" s="151"/>
      <c r="D6" s="152"/>
      <c r="E6" s="153"/>
      <c r="F6" s="19"/>
      <c r="G6" s="142" t="s">
        <v>3</v>
      </c>
      <c r="H6" s="143"/>
      <c r="I6" s="143"/>
      <c r="J6" s="32"/>
      <c r="K6" s="57"/>
      <c r="L6" s="57"/>
      <c r="N6" s="19"/>
      <c r="O6" s="19"/>
    </row>
    <row r="7" spans="2:15" ht="15" thickBot="1" x14ac:dyDescent="0.35">
      <c r="B7" s="1" t="s">
        <v>4</v>
      </c>
      <c r="C7" s="151"/>
      <c r="D7" s="152"/>
      <c r="E7" s="153"/>
      <c r="F7" s="19"/>
      <c r="G7" s="144" t="s">
        <v>5</v>
      </c>
      <c r="H7" s="143"/>
      <c r="I7" s="143"/>
      <c r="J7" s="32"/>
      <c r="K7" s="57"/>
      <c r="L7" s="57"/>
      <c r="N7" s="20"/>
      <c r="O7" s="3"/>
    </row>
    <row r="8" spans="2:15" ht="15" customHeight="1" thickBot="1" x14ac:dyDescent="0.35">
      <c r="B8" s="1" t="s">
        <v>6</v>
      </c>
      <c r="C8" s="157"/>
      <c r="D8" s="158"/>
      <c r="E8" s="159"/>
      <c r="F8" s="19"/>
      <c r="G8" s="142" t="s">
        <v>7</v>
      </c>
      <c r="H8" s="143"/>
      <c r="I8" s="3"/>
      <c r="J8" s="33"/>
      <c r="K8" s="58"/>
      <c r="L8" s="58"/>
      <c r="N8" s="20"/>
      <c r="O8" s="3"/>
    </row>
    <row r="9" spans="2:15" ht="30.6" customHeight="1" thickBot="1" x14ac:dyDescent="0.35">
      <c r="B9" s="4" t="s">
        <v>8</v>
      </c>
      <c r="C9" s="151"/>
      <c r="D9" s="152"/>
      <c r="E9" s="153"/>
      <c r="F9" s="19"/>
      <c r="G9" s="154" t="s">
        <v>9</v>
      </c>
      <c r="H9" s="155"/>
      <c r="I9" s="155"/>
      <c r="J9" s="32"/>
      <c r="K9" s="57"/>
      <c r="L9" s="57"/>
      <c r="N9" s="20"/>
      <c r="O9" s="3"/>
    </row>
    <row r="10" spans="2:15" ht="29.4" thickBot="1" x14ac:dyDescent="0.35">
      <c r="B10" s="5" t="s">
        <v>10</v>
      </c>
      <c r="C10" s="151"/>
      <c r="D10" s="152"/>
      <c r="E10" s="153"/>
      <c r="F10" s="19"/>
      <c r="G10" s="156" t="s">
        <v>11</v>
      </c>
      <c r="H10" s="155"/>
      <c r="I10" s="155"/>
      <c r="J10" s="32"/>
      <c r="K10" s="57"/>
      <c r="L10" s="57"/>
      <c r="N10" s="20"/>
      <c r="O10" s="3"/>
    </row>
    <row r="11" spans="2:15" ht="14.4" x14ac:dyDescent="0.3">
      <c r="B11" s="1"/>
      <c r="C11" s="19"/>
      <c r="D11" s="6"/>
      <c r="E11" s="6"/>
      <c r="F11" s="19"/>
      <c r="G11" s="19"/>
      <c r="H11" s="19"/>
      <c r="I11" s="19"/>
      <c r="J11" s="1"/>
      <c r="K11" s="7"/>
      <c r="L11" s="8"/>
      <c r="M11" s="8"/>
      <c r="N11" s="3"/>
      <c r="O11" s="3"/>
    </row>
    <row r="12" spans="2:15" ht="15.6" x14ac:dyDescent="0.3">
      <c r="B12" s="149" t="s">
        <v>73</v>
      </c>
      <c r="C12" s="149"/>
      <c r="D12" s="149"/>
      <c r="E12" s="150"/>
      <c r="F12" s="150"/>
      <c r="G12" s="150"/>
      <c r="H12" s="150"/>
      <c r="I12" s="150"/>
      <c r="J12" s="150"/>
    </row>
    <row r="13" spans="2:15" ht="15" thickBot="1" x14ac:dyDescent="0.35">
      <c r="B13" s="9" t="s">
        <v>12</v>
      </c>
      <c r="C13" s="10" t="s">
        <v>13</v>
      </c>
      <c r="D13" s="10" t="s">
        <v>14</v>
      </c>
      <c r="E13" s="10" t="s">
        <v>50</v>
      </c>
      <c r="F13" s="10" t="s">
        <v>15</v>
      </c>
      <c r="G13" s="10" t="s">
        <v>43</v>
      </c>
      <c r="H13" s="145" t="s">
        <v>49</v>
      </c>
      <c r="I13" s="146"/>
      <c r="J13" s="72" t="s">
        <v>51</v>
      </c>
      <c r="K13" s="28"/>
    </row>
    <row r="14" spans="2:15" ht="14.4" x14ac:dyDescent="0.3">
      <c r="B14" s="11" t="s">
        <v>16</v>
      </c>
      <c r="C14" s="39">
        <f ca="1">August!E9</f>
        <v>0</v>
      </c>
      <c r="D14" s="40">
        <f ca="1">August!E10</f>
        <v>0</v>
      </c>
      <c r="E14" s="40">
        <f ca="1">August!E11</f>
        <v>0</v>
      </c>
      <c r="F14" s="40">
        <f ca="1">August!E12</f>
        <v>0</v>
      </c>
      <c r="G14" s="40">
        <f ca="1">August!E13</f>
        <v>0</v>
      </c>
      <c r="H14" s="147">
        <f t="shared" ref="H14:H29" ca="1" si="0">SUM(C14:G14)</f>
        <v>0</v>
      </c>
      <c r="I14" s="148"/>
      <c r="J14" s="73">
        <f ca="1">H14*35</f>
        <v>0</v>
      </c>
      <c r="K14" s="29"/>
    </row>
    <row r="15" spans="2:15" ht="14.4" x14ac:dyDescent="0.3">
      <c r="B15" s="12" t="s">
        <v>17</v>
      </c>
      <c r="C15" s="42">
        <f ca="1">September!E9</f>
        <v>0</v>
      </c>
      <c r="D15" s="41">
        <f ca="1">September!E10</f>
        <v>0</v>
      </c>
      <c r="E15" s="41">
        <f ca="1">September!E11</f>
        <v>0</v>
      </c>
      <c r="F15" s="41">
        <f ca="1">September!E12</f>
        <v>0</v>
      </c>
      <c r="G15" s="41">
        <f ca="1">September!E13</f>
        <v>0</v>
      </c>
      <c r="H15" s="147">
        <f t="shared" ca="1" si="0"/>
        <v>0</v>
      </c>
      <c r="I15" s="148"/>
      <c r="J15" s="73">
        <f t="shared" ref="J15:J29" ca="1" si="1">H15*35</f>
        <v>0</v>
      </c>
      <c r="K15" s="29"/>
    </row>
    <row r="16" spans="2:15" s="1" customFormat="1" ht="15" thickBot="1" x14ac:dyDescent="0.35">
      <c r="B16" s="13" t="s">
        <v>61</v>
      </c>
      <c r="C16" s="14">
        <f t="shared" ref="C16:G16" ca="1" si="2">SUM(C14:C15)</f>
        <v>0</v>
      </c>
      <c r="D16" s="14">
        <f t="shared" ca="1" si="2"/>
        <v>0</v>
      </c>
      <c r="E16" s="14">
        <f t="shared" ca="1" si="2"/>
        <v>0</v>
      </c>
      <c r="F16" s="14">
        <f t="shared" ca="1" si="2"/>
        <v>0</v>
      </c>
      <c r="G16" s="14">
        <f t="shared" ca="1" si="2"/>
        <v>0</v>
      </c>
      <c r="H16" s="147">
        <f t="shared" ca="1" si="0"/>
        <v>0</v>
      </c>
      <c r="I16" s="148"/>
      <c r="J16" s="73">
        <f t="shared" ca="1" si="1"/>
        <v>0</v>
      </c>
      <c r="K16" s="30"/>
    </row>
    <row r="17" spans="2:11" ht="14.4" x14ac:dyDescent="0.3">
      <c r="B17" s="11" t="s">
        <v>18</v>
      </c>
      <c r="C17" s="39">
        <f ca="1">October!E9</f>
        <v>0</v>
      </c>
      <c r="D17" s="40">
        <f ca="1">October!E10</f>
        <v>0</v>
      </c>
      <c r="E17" s="40">
        <f ca="1">October!E11</f>
        <v>0</v>
      </c>
      <c r="F17" s="40">
        <f ca="1">October!E12</f>
        <v>0</v>
      </c>
      <c r="G17" s="40">
        <f ca="1">October!E13</f>
        <v>0</v>
      </c>
      <c r="H17" s="147">
        <f t="shared" ca="1" si="0"/>
        <v>0</v>
      </c>
      <c r="I17" s="148"/>
      <c r="J17" s="73">
        <f t="shared" ca="1" si="1"/>
        <v>0</v>
      </c>
      <c r="K17" s="29"/>
    </row>
    <row r="18" spans="2:11" ht="14.4" x14ac:dyDescent="0.3">
      <c r="B18" s="12" t="s">
        <v>19</v>
      </c>
      <c r="C18" s="42">
        <f ca="1">November!E9</f>
        <v>0</v>
      </c>
      <c r="D18" s="41">
        <f ca="1">November!E10</f>
        <v>0</v>
      </c>
      <c r="E18" s="41">
        <f ca="1">November!E11</f>
        <v>0</v>
      </c>
      <c r="F18" s="41">
        <f ca="1">November!E12</f>
        <v>0</v>
      </c>
      <c r="G18" s="41">
        <f ca="1">November!E13</f>
        <v>0</v>
      </c>
      <c r="H18" s="147">
        <f t="shared" ca="1" si="0"/>
        <v>0</v>
      </c>
      <c r="I18" s="148"/>
      <c r="J18" s="73">
        <f t="shared" ca="1" si="1"/>
        <v>0</v>
      </c>
      <c r="K18" s="29"/>
    </row>
    <row r="19" spans="2:11" ht="14.4" x14ac:dyDescent="0.3">
      <c r="B19" s="12" t="s">
        <v>20</v>
      </c>
      <c r="C19" s="42">
        <f ca="1">December!E9</f>
        <v>0</v>
      </c>
      <c r="D19" s="41">
        <f ca="1">December!E10</f>
        <v>0</v>
      </c>
      <c r="E19" s="41">
        <f ca="1">December!E11</f>
        <v>0</v>
      </c>
      <c r="F19" s="41">
        <f ca="1">December!E12</f>
        <v>0</v>
      </c>
      <c r="G19" s="41">
        <f ca="1">December!E13</f>
        <v>0</v>
      </c>
      <c r="H19" s="147">
        <f t="shared" ca="1" si="0"/>
        <v>0</v>
      </c>
      <c r="I19" s="148"/>
      <c r="J19" s="73">
        <f t="shared" ca="1" si="1"/>
        <v>0</v>
      </c>
      <c r="K19" s="29"/>
    </row>
    <row r="20" spans="2:11" s="1" customFormat="1" ht="15" thickBot="1" x14ac:dyDescent="0.35">
      <c r="B20" s="13" t="s">
        <v>63</v>
      </c>
      <c r="C20" s="14">
        <f t="shared" ref="C20:G20" ca="1" si="3">SUM(C17:C19)</f>
        <v>0</v>
      </c>
      <c r="D20" s="14">
        <f t="shared" ca="1" si="3"/>
        <v>0</v>
      </c>
      <c r="E20" s="14">
        <f t="shared" ca="1" si="3"/>
        <v>0</v>
      </c>
      <c r="F20" s="14">
        <f t="shared" ca="1" si="3"/>
        <v>0</v>
      </c>
      <c r="G20" s="14">
        <f t="shared" ca="1" si="3"/>
        <v>0</v>
      </c>
      <c r="H20" s="147">
        <f t="shared" ca="1" si="0"/>
        <v>0</v>
      </c>
      <c r="I20" s="148"/>
      <c r="J20" s="73">
        <f t="shared" ca="1" si="1"/>
        <v>0</v>
      </c>
      <c r="K20" s="30"/>
    </row>
    <row r="21" spans="2:11" ht="14.4" x14ac:dyDescent="0.3">
      <c r="B21" s="11" t="s">
        <v>21</v>
      </c>
      <c r="C21" s="39">
        <f ca="1">January!E9</f>
        <v>0</v>
      </c>
      <c r="D21" s="40">
        <f ca="1">January!E10</f>
        <v>0</v>
      </c>
      <c r="E21" s="40">
        <f ca="1">January!E11</f>
        <v>0</v>
      </c>
      <c r="F21" s="40">
        <f ca="1">January!E12</f>
        <v>0</v>
      </c>
      <c r="G21" s="40">
        <f ca="1">January!E13</f>
        <v>0</v>
      </c>
      <c r="H21" s="147">
        <f t="shared" ca="1" si="0"/>
        <v>0</v>
      </c>
      <c r="I21" s="148"/>
      <c r="J21" s="73">
        <f t="shared" ca="1" si="1"/>
        <v>0</v>
      </c>
      <c r="K21" s="29"/>
    </row>
    <row r="22" spans="2:11" ht="14.4" x14ac:dyDescent="0.3">
      <c r="B22" s="12" t="s">
        <v>22</v>
      </c>
      <c r="C22" s="42">
        <f ca="1">February!E9</f>
        <v>0</v>
      </c>
      <c r="D22" s="41">
        <f ca="1">February!E10</f>
        <v>0</v>
      </c>
      <c r="E22" s="41">
        <f ca="1">February!E11</f>
        <v>0</v>
      </c>
      <c r="F22" s="41">
        <f ca="1">February!E12</f>
        <v>0</v>
      </c>
      <c r="G22" s="41">
        <f ca="1">February!E13</f>
        <v>0</v>
      </c>
      <c r="H22" s="147">
        <f t="shared" ca="1" si="0"/>
        <v>0</v>
      </c>
      <c r="I22" s="148"/>
      <c r="J22" s="73">
        <f t="shared" ca="1" si="1"/>
        <v>0</v>
      </c>
      <c r="K22" s="29"/>
    </row>
    <row r="23" spans="2:11" ht="14.4" x14ac:dyDescent="0.3">
      <c r="B23" s="12" t="s">
        <v>23</v>
      </c>
      <c r="C23" s="42">
        <f ca="1">March!E9</f>
        <v>0</v>
      </c>
      <c r="D23" s="41">
        <f ca="1">March!E10</f>
        <v>0</v>
      </c>
      <c r="E23" s="41">
        <f ca="1">March!E11</f>
        <v>0</v>
      </c>
      <c r="F23" s="41">
        <f ca="1">March!E12</f>
        <v>0</v>
      </c>
      <c r="G23" s="41">
        <f ca="1">March!E13</f>
        <v>0</v>
      </c>
      <c r="H23" s="147">
        <f t="shared" ca="1" si="0"/>
        <v>0</v>
      </c>
      <c r="I23" s="148"/>
      <c r="J23" s="73">
        <f t="shared" ca="1" si="1"/>
        <v>0</v>
      </c>
      <c r="K23" s="29"/>
    </row>
    <row r="24" spans="2:11" s="1" customFormat="1" ht="15" thickBot="1" x14ac:dyDescent="0.35">
      <c r="B24" s="13" t="s">
        <v>62</v>
      </c>
      <c r="C24" s="14">
        <f t="shared" ref="C24:G24" ca="1" si="4">SUM(C21:C23)</f>
        <v>0</v>
      </c>
      <c r="D24" s="14">
        <f t="shared" ca="1" si="4"/>
        <v>0</v>
      </c>
      <c r="E24" s="14">
        <f t="shared" ca="1" si="4"/>
        <v>0</v>
      </c>
      <c r="F24" s="14">
        <f t="shared" ca="1" si="4"/>
        <v>0</v>
      </c>
      <c r="G24" s="14">
        <f t="shared" ca="1" si="4"/>
        <v>0</v>
      </c>
      <c r="H24" s="147">
        <f t="shared" ca="1" si="0"/>
        <v>0</v>
      </c>
      <c r="I24" s="148"/>
      <c r="J24" s="73">
        <f t="shared" ca="1" si="1"/>
        <v>0</v>
      </c>
      <c r="K24" s="30"/>
    </row>
    <row r="25" spans="2:11" ht="14.4" x14ac:dyDescent="0.3">
      <c r="B25" s="11" t="s">
        <v>24</v>
      </c>
      <c r="C25" s="39">
        <f ca="1">April!E9</f>
        <v>0</v>
      </c>
      <c r="D25" s="40">
        <f ca="1">April!E10</f>
        <v>0</v>
      </c>
      <c r="E25" s="40">
        <f ca="1">April!E11</f>
        <v>0</v>
      </c>
      <c r="F25" s="40">
        <f ca="1">April!E12</f>
        <v>0</v>
      </c>
      <c r="G25" s="40">
        <f ca="1">April!E13</f>
        <v>0</v>
      </c>
      <c r="H25" s="147">
        <f t="shared" ca="1" si="0"/>
        <v>0</v>
      </c>
      <c r="I25" s="148"/>
      <c r="J25" s="73">
        <f t="shared" ca="1" si="1"/>
        <v>0</v>
      </c>
      <c r="K25" s="29"/>
    </row>
    <row r="26" spans="2:11" ht="14.4" x14ac:dyDescent="0.3">
      <c r="B26" s="12" t="s">
        <v>25</v>
      </c>
      <c r="C26" s="42">
        <f ca="1">May!E9</f>
        <v>0</v>
      </c>
      <c r="D26" s="41">
        <f ca="1">May!E10</f>
        <v>0</v>
      </c>
      <c r="E26" s="41">
        <f ca="1">May!E11</f>
        <v>0</v>
      </c>
      <c r="F26" s="41">
        <f ca="1">May!E12</f>
        <v>0</v>
      </c>
      <c r="G26" s="41">
        <f ca="1">May!E13</f>
        <v>0</v>
      </c>
      <c r="H26" s="147">
        <f t="shared" ca="1" si="0"/>
        <v>0</v>
      </c>
      <c r="I26" s="148"/>
      <c r="J26" s="73">
        <f t="shared" ca="1" si="1"/>
        <v>0</v>
      </c>
      <c r="K26" s="29"/>
    </row>
    <row r="27" spans="2:11" ht="14.4" x14ac:dyDescent="0.3">
      <c r="B27" s="34" t="s">
        <v>44</v>
      </c>
      <c r="C27" s="43">
        <f ca="1">June!E9</f>
        <v>0</v>
      </c>
      <c r="D27" s="44">
        <f ca="1">June!E10</f>
        <v>0</v>
      </c>
      <c r="E27" s="44">
        <f ca="1">June!E11</f>
        <v>0</v>
      </c>
      <c r="F27" s="44">
        <f ca="1">June!E12</f>
        <v>0</v>
      </c>
      <c r="G27" s="44">
        <f ca="1">June!E13</f>
        <v>0</v>
      </c>
      <c r="H27" s="147">
        <f t="shared" ca="1" si="0"/>
        <v>0</v>
      </c>
      <c r="I27" s="148"/>
      <c r="J27" s="73">
        <f t="shared" ca="1" si="1"/>
        <v>0</v>
      </c>
      <c r="K27" s="29"/>
    </row>
    <row r="28" spans="2:11" s="1" customFormat="1" ht="15" thickBot="1" x14ac:dyDescent="0.35">
      <c r="B28" s="15" t="s">
        <v>66</v>
      </c>
      <c r="C28" s="14">
        <f t="shared" ref="C28:G28" ca="1" si="5">SUM(C25:C27)</f>
        <v>0</v>
      </c>
      <c r="D28" s="14">
        <f t="shared" ca="1" si="5"/>
        <v>0</v>
      </c>
      <c r="E28" s="14">
        <f t="shared" ca="1" si="5"/>
        <v>0</v>
      </c>
      <c r="F28" s="14">
        <f t="shared" ca="1" si="5"/>
        <v>0</v>
      </c>
      <c r="G28" s="14">
        <f t="shared" ca="1" si="5"/>
        <v>0</v>
      </c>
      <c r="H28" s="147">
        <f t="shared" ca="1" si="0"/>
        <v>0</v>
      </c>
      <c r="I28" s="148"/>
      <c r="J28" s="73">
        <f t="shared" ca="1" si="1"/>
        <v>0</v>
      </c>
      <c r="K28" s="30"/>
    </row>
    <row r="29" spans="2:11" ht="14.4" x14ac:dyDescent="0.3">
      <c r="C29" s="16">
        <f t="shared" ref="C29:G29" ca="1" si="6">SUM(C16,C20,C24,C28)</f>
        <v>0</v>
      </c>
      <c r="D29" s="16">
        <f t="shared" ca="1" si="6"/>
        <v>0</v>
      </c>
      <c r="E29" s="16">
        <f t="shared" ca="1" si="6"/>
        <v>0</v>
      </c>
      <c r="F29" s="16">
        <f t="shared" ca="1" si="6"/>
        <v>0</v>
      </c>
      <c r="G29" s="16">
        <f t="shared" ca="1" si="6"/>
        <v>0</v>
      </c>
      <c r="H29" s="147">
        <f t="shared" ca="1" si="0"/>
        <v>0</v>
      </c>
      <c r="I29" s="148"/>
      <c r="J29" s="73">
        <f t="shared" ca="1" si="1"/>
        <v>0</v>
      </c>
      <c r="K29" s="30"/>
    </row>
    <row r="30" spans="2:11" ht="14.4" x14ac:dyDescent="0.3"/>
    <row r="31" spans="2:11" ht="15" customHeight="1" x14ac:dyDescent="0.3"/>
    <row r="32" spans="2:11" ht="15" customHeight="1" x14ac:dyDescent="0.3"/>
    <row r="33" ht="15" customHeight="1" x14ac:dyDescent="0.3"/>
    <row r="34" ht="15"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customHeight="1" x14ac:dyDescent="0.3"/>
    <row r="42" ht="15" customHeight="1" x14ac:dyDescent="0.3"/>
    <row r="43" ht="15" customHeight="1" x14ac:dyDescent="0.3"/>
    <row r="44" ht="15" customHeight="1" x14ac:dyDescent="0.3"/>
    <row r="45" ht="15" customHeight="1" x14ac:dyDescent="0.3"/>
  </sheetData>
  <sheetProtection sheet="1" selectLockedCells="1"/>
  <mergeCells count="31">
    <mergeCell ref="H20:I20"/>
    <mergeCell ref="H21:I21"/>
    <mergeCell ref="H22:I22"/>
    <mergeCell ref="H28:I28"/>
    <mergeCell ref="H29:I29"/>
    <mergeCell ref="H23:I23"/>
    <mergeCell ref="H24:I24"/>
    <mergeCell ref="H25:I25"/>
    <mergeCell ref="H26:I26"/>
    <mergeCell ref="H27:I27"/>
    <mergeCell ref="H15:I15"/>
    <mergeCell ref="H16:I16"/>
    <mergeCell ref="H17:I17"/>
    <mergeCell ref="H18:I18"/>
    <mergeCell ref="H19:I19"/>
    <mergeCell ref="B2:J2"/>
    <mergeCell ref="G6:I6"/>
    <mergeCell ref="G7:I7"/>
    <mergeCell ref="H13:I13"/>
    <mergeCell ref="H14:I14"/>
    <mergeCell ref="B12:J12"/>
    <mergeCell ref="C5:E5"/>
    <mergeCell ref="C6:E6"/>
    <mergeCell ref="C7:E7"/>
    <mergeCell ref="G5:I5"/>
    <mergeCell ref="G9:I9"/>
    <mergeCell ref="G10:I10"/>
    <mergeCell ref="C8:E8"/>
    <mergeCell ref="C9:E9"/>
    <mergeCell ref="C10:E10"/>
    <mergeCell ref="G8:H8"/>
  </mergeCells>
  <conditionalFormatting sqref="C14:G28">
    <cfRule type="cellIs" dxfId="16" priority="1" operator="greaterThan">
      <formula>20</formula>
    </cfRule>
  </conditionalFormatting>
  <pageMargins left="0.5" right="0.5" top="0.75" bottom="0.75" header="0.3" footer="0.3"/>
  <pageSetup scale="8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82</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4"/>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4"/>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7"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83</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4"/>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4"/>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6"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84</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4"/>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4"/>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5"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election activeCell="D3" sqref="D3:E3"/>
    </sheetView>
  </sheetViews>
  <sheetFormatPr defaultRowHeight="14.4" x14ac:dyDescent="0.3"/>
  <cols>
    <col min="1" max="1" width="13.21875" customWidth="1"/>
    <col min="2" max="2" width="8.88671875" customWidth="1"/>
    <col min="4" max="4" width="8.88671875" customWidth="1"/>
    <col min="5" max="5" width="10.77734375" customWidth="1"/>
    <col min="6" max="6" width="12.5546875" customWidth="1"/>
    <col min="7" max="7" width="11.5546875" customWidth="1"/>
    <col min="8" max="9" width="8.88671875" customWidth="1"/>
    <col min="10" max="10" width="11.44140625" customWidth="1"/>
    <col min="11" max="11" width="11.5546875" customWidth="1"/>
    <col min="12" max="12" width="3.21875" customWidth="1"/>
    <col min="13" max="14" width="9.33203125" customWidth="1"/>
  </cols>
  <sheetData>
    <row r="1" spans="1:15" ht="49.8" customHeight="1" x14ac:dyDescent="0.3">
      <c r="A1" s="173" t="s">
        <v>85</v>
      </c>
      <c r="B1" s="197"/>
      <c r="C1" s="197"/>
      <c r="D1" s="197"/>
      <c r="E1" s="197"/>
      <c r="F1" s="197"/>
      <c r="G1" s="197"/>
      <c r="H1" s="197"/>
      <c r="I1" s="197"/>
      <c r="J1" s="197"/>
      <c r="K1" s="197"/>
      <c r="L1" s="55"/>
      <c r="M1" s="54"/>
      <c r="N1" s="54"/>
      <c r="O1" s="54"/>
    </row>
    <row r="2" spans="1:15" ht="15" customHeight="1" x14ac:dyDescent="0.3">
      <c r="A2" s="55"/>
      <c r="B2" s="55"/>
      <c r="C2" s="55"/>
      <c r="D2" s="55"/>
      <c r="E2" s="55"/>
      <c r="F2" s="55"/>
      <c r="G2" s="55"/>
      <c r="H2" s="55"/>
      <c r="I2" s="55"/>
      <c r="J2" s="55"/>
      <c r="K2" s="55"/>
      <c r="L2" s="80"/>
    </row>
    <row r="3" spans="1:15" ht="15" customHeight="1" x14ac:dyDescent="0.3">
      <c r="A3" s="198" t="s">
        <v>52</v>
      </c>
      <c r="B3" s="199"/>
      <c r="C3" s="199"/>
      <c r="D3" s="206"/>
      <c r="E3" s="207"/>
      <c r="F3" s="198" t="s">
        <v>53</v>
      </c>
      <c r="G3" s="199"/>
      <c r="H3" s="199"/>
      <c r="I3" s="209" t="str">
        <f>IFERROR(VLOOKUP(D3,Lists!A:B,2,FALSE),"")</f>
        <v/>
      </c>
      <c r="J3" s="209"/>
      <c r="K3" s="55"/>
      <c r="L3" s="80"/>
    </row>
    <row r="4" spans="1:15" ht="15" customHeight="1" x14ac:dyDescent="0.3">
      <c r="A4" s="83"/>
      <c r="B4" s="84"/>
      <c r="C4" s="75"/>
      <c r="D4" s="58"/>
      <c r="E4" s="86"/>
      <c r="F4" s="83"/>
      <c r="G4" s="84"/>
      <c r="H4" s="84"/>
      <c r="I4" s="74"/>
      <c r="J4" s="74"/>
      <c r="K4" s="80"/>
      <c r="L4" s="80"/>
    </row>
    <row r="5" spans="1:15" ht="15" customHeight="1" x14ac:dyDescent="0.3">
      <c r="A5" s="204" t="s">
        <v>47</v>
      </c>
      <c r="B5" s="143"/>
      <c r="C5" s="202" t="str">
        <f>IF(ISBLANK('Student Info '!J7),"Enter in Student Info Tab",'Student Info '!J7)</f>
        <v>Enter in Student Info Tab</v>
      </c>
      <c r="D5" s="205"/>
      <c r="E5" s="86"/>
      <c r="F5" s="83"/>
      <c r="G5" s="82" t="s">
        <v>27</v>
      </c>
      <c r="H5" s="208" t="str">
        <f>IF(ISBLANK('Student Info '!C7),"Enter in Student Info Tab",'Student Info '!C7)</f>
        <v>Enter in Student Info Tab</v>
      </c>
      <c r="I5" s="205"/>
      <c r="K5" s="80"/>
      <c r="L5" s="80"/>
    </row>
    <row r="7" spans="1:15" ht="20.399999999999999" customHeight="1" x14ac:dyDescent="0.3">
      <c r="A7" s="18" t="s">
        <v>26</v>
      </c>
      <c r="B7" s="200" t="str">
        <f>IF(ISBLANK('Student Info '!C5),"Enter in Student Info Tab",'Student Info '!C5)</f>
        <v>Enter in Student Info Tab</v>
      </c>
      <c r="C7" s="201"/>
      <c r="D7" s="202" t="str">
        <f>IF(ISBLANK('Student Info '!J5),"Enter in Student Info Tab",'Student Info '!J5)</f>
        <v>Enter in Student Info Tab</v>
      </c>
      <c r="E7" s="203"/>
      <c r="F7" s="85" t="str">
        <f>IF(ISBLANK('Student Info '!C6),"Enter in Student Info Tab",'Student Info '!C6)</f>
        <v>Enter in Student Info Tab</v>
      </c>
      <c r="G7" s="176" t="s">
        <v>41</v>
      </c>
      <c r="H7" s="177"/>
      <c r="I7" s="202" t="str">
        <f>IF(ISBLANK('Student Info '!J6),"Enter in Student Info Tab",'Student Info '!J6)</f>
        <v>Enter in Student Info Tab</v>
      </c>
      <c r="J7" s="205"/>
      <c r="L7" s="81"/>
      <c r="N7" s="26"/>
    </row>
    <row r="8" spans="1:15" ht="18" customHeight="1" x14ac:dyDescent="0.3">
      <c r="A8" s="87" t="s">
        <v>6</v>
      </c>
      <c r="B8" s="210" t="str">
        <f>IF(ISBLANK('Student Info '!C8),"Enter in Student Info Tab",'Student Info '!C8)</f>
        <v>Enter in Student Info Tab</v>
      </c>
      <c r="C8" s="211"/>
      <c r="D8" s="211"/>
      <c r="E8" s="211"/>
      <c r="F8" s="81" t="s">
        <v>7</v>
      </c>
      <c r="G8" s="203" t="str">
        <f>IF(ISBLANK('Student Info '!J8),"Enter in Student Info Tab",'Student Info '!J8)</f>
        <v>Enter in Student Info Tab</v>
      </c>
      <c r="H8" s="203"/>
      <c r="I8" s="203"/>
      <c r="J8" s="203"/>
      <c r="K8" s="19"/>
      <c r="L8" s="81"/>
      <c r="M8" s="19"/>
      <c r="N8" s="26"/>
    </row>
    <row r="9" spans="1:15" ht="28.8" customHeight="1" x14ac:dyDescent="0.3">
      <c r="A9" s="79" t="s">
        <v>28</v>
      </c>
      <c r="B9" s="212" t="str">
        <f>IF(ISBLANK('Student Info '!C9),"Enter in Student Info Tab",'Student Info '!C9)</f>
        <v>Enter in Student Info Tab</v>
      </c>
      <c r="C9" s="201"/>
      <c r="D9" s="213" t="str">
        <f>IF(ISBLANK('Student Info '!J9),"Enter in Student Info Tab",'Student Info '!J9)</f>
        <v>Enter in Student Info Tab</v>
      </c>
      <c r="E9" s="213"/>
      <c r="F9" s="60" t="s">
        <v>29</v>
      </c>
      <c r="G9" s="201" t="str">
        <f>IF(ISBLANK('Student Info '!C10),"Enter in Student Info Tab",'Student Info '!C10)</f>
        <v>Enter in Student Info Tab</v>
      </c>
      <c r="H9" s="205"/>
      <c r="I9" s="205" t="str">
        <f>IF(ISBLANK('Student Info '!J10),"Enter in Student Info Tab",'Student Info '!J10)</f>
        <v>Enter in Student Info Tab</v>
      </c>
      <c r="J9" s="205"/>
      <c r="M9" s="8"/>
      <c r="N9" s="8"/>
    </row>
    <row r="10" spans="1:15" ht="28.8" customHeight="1" x14ac:dyDescent="0.3">
      <c r="A10" s="79"/>
      <c r="B10" s="78"/>
      <c r="C10" s="66"/>
      <c r="D10" s="67"/>
      <c r="E10" s="68"/>
      <c r="F10" s="68"/>
      <c r="G10" s="60"/>
      <c r="H10" s="67"/>
      <c r="I10" s="8"/>
      <c r="J10" s="8"/>
      <c r="K10" s="8"/>
      <c r="M10" s="8"/>
      <c r="N10" s="8"/>
    </row>
    <row r="11" spans="1:15" x14ac:dyDescent="0.3">
      <c r="A11" s="77"/>
      <c r="B11" s="77"/>
      <c r="C11" s="77"/>
      <c r="E11" s="6"/>
      <c r="F11" s="6"/>
      <c r="G11" s="6"/>
    </row>
    <row r="12" spans="1:15" ht="18" x14ac:dyDescent="0.35">
      <c r="A12" s="61" t="s">
        <v>54</v>
      </c>
      <c r="B12" s="77"/>
      <c r="C12" s="77"/>
      <c r="E12" s="6"/>
      <c r="F12" s="6"/>
      <c r="G12" s="6"/>
    </row>
    <row r="13" spans="1:15" ht="18" x14ac:dyDescent="0.3">
      <c r="A13" s="195" t="e">
        <f>A14*C14</f>
        <v>#VALUE!</v>
      </c>
      <c r="B13" s="196"/>
      <c r="C13" s="62" t="s">
        <v>56</v>
      </c>
      <c r="D13" s="63"/>
      <c r="E13" s="63"/>
      <c r="F13" s="6"/>
      <c r="G13" s="6"/>
    </row>
    <row r="14" spans="1:15" x14ac:dyDescent="0.3">
      <c r="A14" s="64">
        <v>35</v>
      </c>
      <c r="B14" s="65" t="s">
        <v>58</v>
      </c>
      <c r="C14" s="65" t="str">
        <f>IFERROR(VLOOKUP(D3,'Student Info '!B14:G28,2,FALSE),"")</f>
        <v/>
      </c>
      <c r="D14" t="s">
        <v>59</v>
      </c>
    </row>
    <row r="15" spans="1:15" x14ac:dyDescent="0.3">
      <c r="B15" s="2" t="s">
        <v>55</v>
      </c>
    </row>
    <row r="16" spans="1:15" ht="14.4" customHeight="1" x14ac:dyDescent="0.3">
      <c r="D16" s="2"/>
      <c r="E16" s="2"/>
      <c r="F16" s="2"/>
      <c r="G16" s="2"/>
      <c r="H16" s="2"/>
    </row>
    <row r="17" spans="1:6" ht="18" x14ac:dyDescent="0.35">
      <c r="A17" s="61" t="s">
        <v>54</v>
      </c>
    </row>
    <row r="18" spans="1:6" ht="18" x14ac:dyDescent="0.3">
      <c r="A18" s="195" t="e">
        <f>A19*C19</f>
        <v>#VALUE!</v>
      </c>
      <c r="B18" s="196"/>
      <c r="C18" s="62" t="s">
        <v>32</v>
      </c>
      <c r="D18" s="63"/>
      <c r="E18" s="63"/>
    </row>
    <row r="19" spans="1:6" x14ac:dyDescent="0.3">
      <c r="A19" s="71">
        <v>35</v>
      </c>
      <c r="B19" s="65" t="s">
        <v>58</v>
      </c>
      <c r="C19" s="65" t="str">
        <f>IFERROR(VLOOKUP(D3,'Student Info '!B14:G28,3,FALSE),"")</f>
        <v/>
      </c>
      <c r="D19" t="s">
        <v>59</v>
      </c>
    </row>
    <row r="20" spans="1:6" x14ac:dyDescent="0.3">
      <c r="B20" s="2" t="s">
        <v>55</v>
      </c>
    </row>
    <row r="22" spans="1:6" ht="18" x14ac:dyDescent="0.35">
      <c r="A22" s="61" t="s">
        <v>54</v>
      </c>
    </row>
    <row r="23" spans="1:6" ht="18" x14ac:dyDescent="0.3">
      <c r="A23" s="195" t="e">
        <f>A24*C24</f>
        <v>#VALUE!</v>
      </c>
      <c r="B23" s="196"/>
      <c r="C23" s="62" t="s">
        <v>57</v>
      </c>
      <c r="D23" s="63"/>
      <c r="E23" s="63"/>
      <c r="F23" s="59"/>
    </row>
    <row r="24" spans="1:6" x14ac:dyDescent="0.3">
      <c r="A24" s="71">
        <v>35</v>
      </c>
      <c r="B24" s="65" t="s">
        <v>58</v>
      </c>
      <c r="C24" s="65" t="str">
        <f>IFERROR(VLOOKUP(D3,'Student Info '!B14:G28,4,FALSE),"")</f>
        <v/>
      </c>
      <c r="D24" t="s">
        <v>59</v>
      </c>
    </row>
    <row r="25" spans="1:6" x14ac:dyDescent="0.3">
      <c r="B25" t="s">
        <v>60</v>
      </c>
    </row>
    <row r="27" spans="1:6" ht="18" x14ac:dyDescent="0.35">
      <c r="A27" s="61" t="s">
        <v>54</v>
      </c>
    </row>
    <row r="28" spans="1:6" ht="18" x14ac:dyDescent="0.3">
      <c r="A28" s="195" t="e">
        <f>A29*C29</f>
        <v>#VALUE!</v>
      </c>
      <c r="B28" s="196"/>
      <c r="C28" s="62" t="s">
        <v>33</v>
      </c>
      <c r="D28" s="63"/>
      <c r="E28" s="2"/>
    </row>
    <row r="29" spans="1:6" x14ac:dyDescent="0.3">
      <c r="A29" s="71">
        <v>35</v>
      </c>
      <c r="B29" s="65" t="s">
        <v>58</v>
      </c>
      <c r="C29" s="65" t="str">
        <f>IFERROR(VLOOKUP(D3,'Student Info '!B14:G28,5,FALSE),"")</f>
        <v/>
      </c>
      <c r="D29" t="s">
        <v>59</v>
      </c>
      <c r="E29" s="65"/>
    </row>
    <row r="30" spans="1:6" x14ac:dyDescent="0.3">
      <c r="B30" t="s">
        <v>60</v>
      </c>
    </row>
    <row r="32" spans="1:6" ht="18" x14ac:dyDescent="0.35">
      <c r="A32" s="61" t="s">
        <v>54</v>
      </c>
    </row>
    <row r="33" spans="1:12" ht="18" x14ac:dyDescent="0.3">
      <c r="A33" s="195" t="e">
        <f>A34*C34</f>
        <v>#VALUE!</v>
      </c>
      <c r="B33" s="196"/>
      <c r="C33" s="62" t="s">
        <v>34</v>
      </c>
      <c r="D33" s="63"/>
      <c r="E33" s="2"/>
    </row>
    <row r="34" spans="1:12" x14ac:dyDescent="0.3">
      <c r="A34" s="64">
        <v>35</v>
      </c>
      <c r="B34" s="65" t="s">
        <v>58</v>
      </c>
      <c r="C34" s="65" t="str">
        <f>IFERROR(VLOOKUP(D3,'Student Info '!B14:G28,6,FALSE),"")</f>
        <v/>
      </c>
      <c r="D34" t="s">
        <v>59</v>
      </c>
    </row>
    <row r="35" spans="1:12" x14ac:dyDescent="0.3">
      <c r="B35" t="s">
        <v>60</v>
      </c>
    </row>
    <row r="39" spans="1:12" ht="28.2" customHeight="1" x14ac:dyDescent="0.3">
      <c r="A39" s="173" t="s">
        <v>42</v>
      </c>
      <c r="B39" s="197"/>
      <c r="C39" s="197"/>
      <c r="D39" s="197"/>
      <c r="E39" s="197"/>
      <c r="F39" s="197"/>
      <c r="G39" s="197"/>
      <c r="H39" s="197"/>
      <c r="I39" s="197"/>
      <c r="J39" s="197"/>
      <c r="K39" s="76"/>
      <c r="L39" s="52"/>
    </row>
    <row r="40" spans="1:12" ht="15" thickBot="1" x14ac:dyDescent="0.35"/>
    <row r="41" spans="1:12" ht="15" thickBot="1" x14ac:dyDescent="0.35">
      <c r="A41" s="1" t="s">
        <v>71</v>
      </c>
      <c r="D41" s="151"/>
      <c r="E41" s="152"/>
      <c r="F41" s="153"/>
      <c r="G41" s="56" t="s">
        <v>30</v>
      </c>
      <c r="H41" s="182"/>
      <c r="I41" s="183"/>
    </row>
    <row r="42" spans="1:12" ht="15" thickBot="1" x14ac:dyDescent="0.35">
      <c r="A42" s="77" t="s">
        <v>72</v>
      </c>
      <c r="C42" s="53"/>
      <c r="D42" s="151"/>
      <c r="E42" s="152"/>
      <c r="F42" s="153"/>
      <c r="G42" s="82" t="s">
        <v>30</v>
      </c>
      <c r="H42" s="182"/>
      <c r="I42" s="183"/>
    </row>
  </sheetData>
  <sheetProtection sheet="1" selectLockedCells="1"/>
  <mergeCells count="28">
    <mergeCell ref="A18:B18"/>
    <mergeCell ref="A23:B23"/>
    <mergeCell ref="A13:B13"/>
    <mergeCell ref="B9:C9"/>
    <mergeCell ref="D9:E9"/>
    <mergeCell ref="G9:H9"/>
    <mergeCell ref="I9:J9"/>
    <mergeCell ref="I3:J3"/>
    <mergeCell ref="G8:J8"/>
    <mergeCell ref="B8:E8"/>
    <mergeCell ref="A1:K1"/>
    <mergeCell ref="A3:C3"/>
    <mergeCell ref="F3:H3"/>
    <mergeCell ref="B7:C7"/>
    <mergeCell ref="D7:E7"/>
    <mergeCell ref="G7:H7"/>
    <mergeCell ref="A5:B5"/>
    <mergeCell ref="C5:D5"/>
    <mergeCell ref="D3:E3"/>
    <mergeCell ref="H5:I5"/>
    <mergeCell ref="I7:J7"/>
    <mergeCell ref="A28:B28"/>
    <mergeCell ref="A33:B33"/>
    <mergeCell ref="A39:J39"/>
    <mergeCell ref="D41:F41"/>
    <mergeCell ref="D42:F42"/>
    <mergeCell ref="H41:I41"/>
    <mergeCell ref="H42:I42"/>
  </mergeCells>
  <conditionalFormatting sqref="A18:B18">
    <cfRule type="cellIs" dxfId="4" priority="6" operator="greaterThan">
      <formula>700</formula>
    </cfRule>
  </conditionalFormatting>
  <conditionalFormatting sqref="A13:B13">
    <cfRule type="cellIs" dxfId="3" priority="5" operator="greaterThan">
      <formula>700</formula>
    </cfRule>
  </conditionalFormatting>
  <conditionalFormatting sqref="A23:B23">
    <cfRule type="cellIs" dxfId="2" priority="4" operator="greaterThan">
      <formula>700</formula>
    </cfRule>
  </conditionalFormatting>
  <conditionalFormatting sqref="A28:B28">
    <cfRule type="cellIs" dxfId="1" priority="3" operator="greaterThan">
      <formula>700</formula>
    </cfRule>
  </conditionalFormatting>
  <conditionalFormatting sqref="A33:B33">
    <cfRule type="cellIs" dxfId="0" priority="2" operator="greaterThan">
      <formula>700</formula>
    </cfRule>
  </conditionalFormatting>
  <printOptions horizontalCentered="1"/>
  <pageMargins left="0.7" right="0.7" top="0.5" bottom="0.25" header="0.3" footer="0.3"/>
  <pageSetup scale="77" orientation="portrait" r:id="rId1"/>
  <headerFooter>
    <oddFooter>&amp;CExpiration Date 6/20/2021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Lists!$A$2:$A$5</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heetViews>
  <sheetFormatPr defaultRowHeight="14.4" x14ac:dyDescent="0.3"/>
  <cols>
    <col min="1" max="1" width="37.33203125" customWidth="1"/>
    <col min="2" max="2" width="84.88671875" customWidth="1"/>
  </cols>
  <sheetData>
    <row r="1" spans="1:10" ht="15.6" x14ac:dyDescent="0.3">
      <c r="A1" s="89" t="s">
        <v>155</v>
      </c>
      <c r="B1" s="90"/>
    </row>
    <row r="2" spans="1:10" ht="15.6" x14ac:dyDescent="0.3">
      <c r="A2" s="98" t="s">
        <v>153</v>
      </c>
      <c r="B2" s="99" t="s">
        <v>146</v>
      </c>
    </row>
    <row r="3" spans="1:10" ht="30" x14ac:dyDescent="0.3">
      <c r="A3" s="102"/>
      <c r="B3" s="105" t="s">
        <v>147</v>
      </c>
    </row>
    <row r="4" spans="1:10" ht="15.6" x14ac:dyDescent="0.3">
      <c r="A4" s="102" t="s">
        <v>154</v>
      </c>
      <c r="B4" s="122" t="s">
        <v>152</v>
      </c>
    </row>
    <row r="5" spans="1:10" ht="15.6" x14ac:dyDescent="0.3">
      <c r="A5" s="102"/>
      <c r="B5" s="103" t="s">
        <v>140</v>
      </c>
    </row>
    <row r="6" spans="1:10" ht="15" x14ac:dyDescent="0.3">
      <c r="A6" s="104"/>
      <c r="B6" s="105" t="s">
        <v>162</v>
      </c>
      <c r="C6" s="88"/>
      <c r="D6" s="88"/>
      <c r="E6" s="88"/>
      <c r="F6" s="88"/>
      <c r="G6" s="88"/>
      <c r="H6" s="88"/>
      <c r="I6" s="88"/>
      <c r="J6" s="88"/>
    </row>
    <row r="7" spans="1:10" ht="15.6" x14ac:dyDescent="0.3">
      <c r="A7" s="102"/>
      <c r="B7" s="106" t="s">
        <v>163</v>
      </c>
    </row>
    <row r="8" spans="1:10" ht="15.6" x14ac:dyDescent="0.3">
      <c r="A8" s="100"/>
      <c r="B8" s="107" t="s">
        <v>142</v>
      </c>
    </row>
    <row r="9" spans="1:10" ht="15.6" x14ac:dyDescent="0.3">
      <c r="A9" s="90"/>
      <c r="B9" s="90"/>
    </row>
    <row r="10" spans="1:10" ht="15.6" x14ac:dyDescent="0.3">
      <c r="A10" s="89" t="s">
        <v>156</v>
      </c>
      <c r="B10" s="92"/>
    </row>
    <row r="11" spans="1:10" ht="96.6" customHeight="1" x14ac:dyDescent="0.3">
      <c r="A11" s="123" t="s">
        <v>157</v>
      </c>
      <c r="B11" s="121" t="s">
        <v>143</v>
      </c>
    </row>
    <row r="12" spans="1:10" ht="76.2" x14ac:dyDescent="0.3">
      <c r="A12" s="124" t="s">
        <v>158</v>
      </c>
      <c r="B12" s="101" t="s">
        <v>164</v>
      </c>
    </row>
    <row r="13" spans="1:10" ht="15.6" x14ac:dyDescent="0.3">
      <c r="A13" s="90"/>
      <c r="B13" s="90"/>
    </row>
    <row r="14" spans="1:10" ht="15.6" x14ac:dyDescent="0.3">
      <c r="A14" s="93" t="s">
        <v>86</v>
      </c>
      <c r="B14" s="91"/>
    </row>
    <row r="15" spans="1:10" ht="45" x14ac:dyDescent="0.3">
      <c r="A15" s="110" t="s">
        <v>87</v>
      </c>
      <c r="B15" s="108" t="s">
        <v>98</v>
      </c>
    </row>
    <row r="16" spans="1:10" ht="15" x14ac:dyDescent="0.3">
      <c r="A16" s="110" t="s">
        <v>36</v>
      </c>
      <c r="B16" s="111" t="s">
        <v>160</v>
      </c>
    </row>
    <row r="17" spans="1:2" ht="30.6" customHeight="1" x14ac:dyDescent="0.3">
      <c r="A17" s="110" t="s">
        <v>37</v>
      </c>
      <c r="B17" s="108" t="s">
        <v>144</v>
      </c>
    </row>
    <row r="18" spans="1:2" ht="30" x14ac:dyDescent="0.3">
      <c r="A18" s="110" t="s">
        <v>38</v>
      </c>
      <c r="B18" s="108" t="s">
        <v>99</v>
      </c>
    </row>
    <row r="19" spans="1:2" ht="15.6" x14ac:dyDescent="0.3">
      <c r="A19" s="98" t="s">
        <v>88</v>
      </c>
      <c r="B19" s="99"/>
    </row>
    <row r="20" spans="1:2" ht="30" x14ac:dyDescent="0.3">
      <c r="A20" s="112" t="s">
        <v>89</v>
      </c>
      <c r="B20" s="105" t="s">
        <v>100</v>
      </c>
    </row>
    <row r="21" spans="1:2" ht="30" x14ac:dyDescent="0.3">
      <c r="A21" s="112" t="s">
        <v>90</v>
      </c>
      <c r="B21" s="105" t="s">
        <v>101</v>
      </c>
    </row>
    <row r="22" spans="1:2" ht="60" x14ac:dyDescent="0.3">
      <c r="A22" s="112" t="s">
        <v>91</v>
      </c>
      <c r="B22" s="105" t="s">
        <v>102</v>
      </c>
    </row>
    <row r="23" spans="1:2" ht="45" x14ac:dyDescent="0.3">
      <c r="A23" s="112" t="s">
        <v>92</v>
      </c>
      <c r="B23" s="105" t="s">
        <v>103</v>
      </c>
    </row>
    <row r="24" spans="1:2" ht="30" x14ac:dyDescent="0.3">
      <c r="A24" s="113" t="s">
        <v>93</v>
      </c>
      <c r="B24" s="114" t="s">
        <v>104</v>
      </c>
    </row>
    <row r="25" spans="1:2" ht="45.6" x14ac:dyDescent="0.3">
      <c r="A25" s="115" t="s">
        <v>39</v>
      </c>
      <c r="B25" s="116" t="s">
        <v>105</v>
      </c>
    </row>
    <row r="26" spans="1:2" ht="15.6" x14ac:dyDescent="0.3">
      <c r="A26" s="104"/>
      <c r="B26" s="117" t="s">
        <v>115</v>
      </c>
    </row>
    <row r="27" spans="1:2" ht="15.6" x14ac:dyDescent="0.3">
      <c r="A27" s="104"/>
      <c r="B27" s="117" t="s">
        <v>149</v>
      </c>
    </row>
    <row r="28" spans="1:2" ht="15.6" x14ac:dyDescent="0.3">
      <c r="A28" s="118"/>
      <c r="B28" s="101" t="s">
        <v>116</v>
      </c>
    </row>
    <row r="29" spans="1:2" ht="15.75" customHeight="1" x14ac:dyDescent="0.3">
      <c r="A29" s="110" t="s">
        <v>40</v>
      </c>
      <c r="B29" s="108" t="s">
        <v>94</v>
      </c>
    </row>
    <row r="30" spans="1:2" ht="15.75" customHeight="1" x14ac:dyDescent="0.3">
      <c r="A30" s="97"/>
      <c r="B30" s="94"/>
    </row>
    <row r="31" spans="1:2" ht="31.2" x14ac:dyDescent="0.3">
      <c r="A31" s="95" t="s">
        <v>159</v>
      </c>
      <c r="B31" s="90"/>
    </row>
    <row r="32" spans="1:2" ht="15.6" x14ac:dyDescent="0.3">
      <c r="A32" s="130" t="s">
        <v>106</v>
      </c>
      <c r="B32" s="131" t="s">
        <v>117</v>
      </c>
    </row>
    <row r="33" spans="1:2" ht="30" x14ac:dyDescent="0.3">
      <c r="A33" s="131" t="s">
        <v>107</v>
      </c>
      <c r="B33" s="132" t="s">
        <v>118</v>
      </c>
    </row>
    <row r="34" spans="1:2" ht="45" x14ac:dyDescent="0.3">
      <c r="A34" s="134" t="s">
        <v>161</v>
      </c>
      <c r="B34" s="137" t="s">
        <v>119</v>
      </c>
    </row>
    <row r="35" spans="1:2" ht="45" x14ac:dyDescent="0.3">
      <c r="A35" s="134" t="s">
        <v>107</v>
      </c>
      <c r="B35" s="137" t="s">
        <v>165</v>
      </c>
    </row>
    <row r="36" spans="1:2" ht="15.6" x14ac:dyDescent="0.3">
      <c r="A36" s="135"/>
      <c r="B36" s="138" t="s">
        <v>108</v>
      </c>
    </row>
    <row r="37" spans="1:2" ht="15.6" x14ac:dyDescent="0.3">
      <c r="A37" s="133"/>
      <c r="B37" s="136" t="s">
        <v>139</v>
      </c>
    </row>
    <row r="38" spans="1:2" ht="15.6" x14ac:dyDescent="0.3">
      <c r="A38" s="102"/>
      <c r="B38" s="96"/>
    </row>
    <row r="39" spans="1:2" ht="31.2" x14ac:dyDescent="0.3">
      <c r="A39" s="125" t="s">
        <v>109</v>
      </c>
      <c r="B39" s="96"/>
    </row>
    <row r="40" spans="1:2" ht="30" x14ac:dyDescent="0.3">
      <c r="A40" s="110" t="s">
        <v>166</v>
      </c>
      <c r="B40" s="108" t="s">
        <v>110</v>
      </c>
    </row>
    <row r="41" spans="1:2" ht="15.6" x14ac:dyDescent="0.3">
      <c r="A41" s="139" t="s">
        <v>16</v>
      </c>
      <c r="B41" s="140" t="s">
        <v>128</v>
      </c>
    </row>
    <row r="42" spans="1:2" ht="15.6" x14ac:dyDescent="0.3">
      <c r="A42" s="119" t="s">
        <v>17</v>
      </c>
      <c r="B42" s="128" t="s">
        <v>129</v>
      </c>
    </row>
    <row r="43" spans="1:2" ht="15.6" x14ac:dyDescent="0.3">
      <c r="A43" s="119" t="s">
        <v>18</v>
      </c>
      <c r="B43" s="128" t="s">
        <v>130</v>
      </c>
    </row>
    <row r="44" spans="1:2" ht="15.6" x14ac:dyDescent="0.3">
      <c r="A44" s="119" t="s">
        <v>19</v>
      </c>
      <c r="B44" s="128" t="s">
        <v>131</v>
      </c>
    </row>
    <row r="45" spans="1:2" ht="15.6" x14ac:dyDescent="0.3">
      <c r="A45" s="119" t="s">
        <v>20</v>
      </c>
      <c r="B45" s="128" t="s">
        <v>132</v>
      </c>
    </row>
    <row r="46" spans="1:2" ht="15.6" x14ac:dyDescent="0.3">
      <c r="A46" s="119" t="s">
        <v>21</v>
      </c>
      <c r="B46" s="128" t="s">
        <v>133</v>
      </c>
    </row>
    <row r="47" spans="1:2" ht="15.6" x14ac:dyDescent="0.3">
      <c r="A47" s="119" t="s">
        <v>22</v>
      </c>
      <c r="B47" s="128" t="s">
        <v>134</v>
      </c>
    </row>
    <row r="48" spans="1:2" ht="15.6" x14ac:dyDescent="0.3">
      <c r="A48" s="119" t="s">
        <v>23</v>
      </c>
      <c r="B48" s="128" t="s">
        <v>135</v>
      </c>
    </row>
    <row r="49" spans="1:2" ht="15.6" x14ac:dyDescent="0.3">
      <c r="A49" s="119" t="s">
        <v>24</v>
      </c>
      <c r="B49" s="128" t="s">
        <v>136</v>
      </c>
    </row>
    <row r="50" spans="1:2" ht="15.6" x14ac:dyDescent="0.3">
      <c r="A50" s="119" t="s">
        <v>25</v>
      </c>
      <c r="B50" s="128" t="s">
        <v>137</v>
      </c>
    </row>
    <row r="51" spans="1:2" ht="15.6" x14ac:dyDescent="0.3">
      <c r="A51" s="120" t="s">
        <v>44</v>
      </c>
      <c r="B51" s="129" t="s">
        <v>138</v>
      </c>
    </row>
    <row r="52" spans="1:2" ht="15.6" x14ac:dyDescent="0.3">
      <c r="A52" s="126"/>
      <c r="B52" s="127"/>
    </row>
    <row r="53" spans="1:2" ht="15.6" x14ac:dyDescent="0.3">
      <c r="A53" s="89" t="s">
        <v>97</v>
      </c>
      <c r="B53" s="90"/>
    </row>
    <row r="54" spans="1:2" ht="45" x14ac:dyDescent="0.3">
      <c r="A54" s="110" t="s">
        <v>87</v>
      </c>
      <c r="B54" s="108" t="s">
        <v>113</v>
      </c>
    </row>
    <row r="55" spans="1:2" ht="60" x14ac:dyDescent="0.3">
      <c r="A55" s="110" t="s">
        <v>64</v>
      </c>
      <c r="B55" s="108" t="s">
        <v>141</v>
      </c>
    </row>
    <row r="56" spans="1:2" ht="20.399999999999999" customHeight="1" x14ac:dyDescent="0.3">
      <c r="A56" s="110" t="s">
        <v>111</v>
      </c>
      <c r="B56" s="108" t="s">
        <v>112</v>
      </c>
    </row>
    <row r="57" spans="1:2" ht="30" x14ac:dyDescent="0.3">
      <c r="A57" s="123" t="s">
        <v>151</v>
      </c>
      <c r="B57" s="121" t="s">
        <v>114</v>
      </c>
    </row>
    <row r="58" spans="1:2" ht="30" x14ac:dyDescent="0.3">
      <c r="A58" s="100"/>
      <c r="B58" s="114" t="s">
        <v>148</v>
      </c>
    </row>
    <row r="59" spans="1:2" ht="15.6" x14ac:dyDescent="0.3">
      <c r="A59" s="90"/>
      <c r="B59" s="90"/>
    </row>
    <row r="60" spans="1:2" ht="31.2" x14ac:dyDescent="0.3">
      <c r="A60" s="95" t="s">
        <v>150</v>
      </c>
      <c r="B60" s="90"/>
    </row>
    <row r="61" spans="1:2" ht="15" x14ac:dyDescent="0.3">
      <c r="A61" s="110" t="s">
        <v>95</v>
      </c>
      <c r="B61" s="111" t="s">
        <v>120</v>
      </c>
    </row>
    <row r="62" spans="1:2" ht="30.6" x14ac:dyDescent="0.3">
      <c r="A62" s="110" t="s">
        <v>96</v>
      </c>
      <c r="B62" s="109" t="s">
        <v>121</v>
      </c>
    </row>
    <row r="63" spans="1:2" ht="45" x14ac:dyDescent="0.3">
      <c r="A63" s="110" t="s">
        <v>161</v>
      </c>
      <c r="B63" s="108" t="s">
        <v>123</v>
      </c>
    </row>
    <row r="64" spans="1:2" ht="30" x14ac:dyDescent="0.3">
      <c r="A64" s="115" t="s">
        <v>96</v>
      </c>
      <c r="B64" s="121" t="s">
        <v>172</v>
      </c>
    </row>
    <row r="65" spans="1:2" ht="15.6" x14ac:dyDescent="0.3">
      <c r="A65" s="100"/>
      <c r="B65" s="107" t="s">
        <v>122</v>
      </c>
    </row>
    <row r="66" spans="1:2" ht="15.6" x14ac:dyDescent="0.3">
      <c r="A66" s="90"/>
      <c r="B66" s="90"/>
    </row>
    <row r="67" spans="1:2" ht="31.2" x14ac:dyDescent="0.3">
      <c r="A67" s="125" t="s">
        <v>145</v>
      </c>
    </row>
    <row r="68" spans="1:2" ht="15" x14ac:dyDescent="0.3">
      <c r="A68" s="110" t="s">
        <v>166</v>
      </c>
      <c r="B68" s="108" t="s">
        <v>171</v>
      </c>
    </row>
    <row r="69" spans="1:2" ht="15.6" x14ac:dyDescent="0.3">
      <c r="A69" s="98" t="s">
        <v>167</v>
      </c>
      <c r="B69" s="99" t="s">
        <v>124</v>
      </c>
    </row>
    <row r="70" spans="1:2" ht="15.6" x14ac:dyDescent="0.3">
      <c r="A70" s="102" t="s">
        <v>168</v>
      </c>
      <c r="B70" s="103" t="s">
        <v>125</v>
      </c>
    </row>
    <row r="71" spans="1:2" ht="15.6" x14ac:dyDescent="0.3">
      <c r="A71" s="102" t="s">
        <v>169</v>
      </c>
      <c r="B71" s="103" t="s">
        <v>126</v>
      </c>
    </row>
    <row r="72" spans="1:2" ht="15.6" x14ac:dyDescent="0.3">
      <c r="A72" s="100" t="s">
        <v>170</v>
      </c>
      <c r="B72" s="107" t="s">
        <v>127</v>
      </c>
    </row>
  </sheetData>
  <sheetProtection sheet="1" objects="1" scenarios="1"/>
  <printOptions horizontalCentered="1"/>
  <pageMargins left="0.7" right="0.7" top="0.75" bottom="0.75" header="0.3" footer="0.3"/>
  <pageSetup scale="73" orientation="portrait" r:id="rId1"/>
  <headerFooter>
    <oddHeader>&amp;C&amp;"-,Bold"Pre-ETS Monthly Report Directions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 sqref="D1:D4"/>
    </sheetView>
  </sheetViews>
  <sheetFormatPr defaultRowHeight="14.4" x14ac:dyDescent="0.3"/>
  <cols>
    <col min="1" max="1" width="31.109375" customWidth="1"/>
    <col min="2" max="2" width="19.21875" customWidth="1"/>
    <col min="4" max="4" width="13.33203125" customWidth="1"/>
  </cols>
  <sheetData>
    <row r="1" spans="1:4" x14ac:dyDescent="0.3">
      <c r="A1" t="s">
        <v>64</v>
      </c>
      <c r="B1" s="69" t="s">
        <v>65</v>
      </c>
    </row>
    <row r="2" spans="1:4" x14ac:dyDescent="0.3">
      <c r="A2" t="s">
        <v>61</v>
      </c>
      <c r="B2" s="70" t="s">
        <v>67</v>
      </c>
      <c r="C2" s="69"/>
      <c r="D2" s="69"/>
    </row>
    <row r="3" spans="1:4" x14ac:dyDescent="0.3">
      <c r="A3" t="s">
        <v>63</v>
      </c>
      <c r="B3" s="70" t="s">
        <v>68</v>
      </c>
      <c r="C3" s="69"/>
      <c r="D3" s="69"/>
    </row>
    <row r="4" spans="1:4" x14ac:dyDescent="0.3">
      <c r="A4" t="s">
        <v>62</v>
      </c>
      <c r="B4" s="69" t="s">
        <v>69</v>
      </c>
      <c r="C4" s="69"/>
      <c r="D4" s="69"/>
    </row>
    <row r="5" spans="1:4" x14ac:dyDescent="0.3">
      <c r="A5" t="s">
        <v>66</v>
      </c>
      <c r="B5" s="70" t="s">
        <v>70</v>
      </c>
      <c r="C5" s="69"/>
      <c r="D5" s="69"/>
    </row>
    <row r="6" spans="1:4" x14ac:dyDescent="0.3">
      <c r="C6" s="69"/>
      <c r="D6" s="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74</v>
      </c>
      <c r="B1" s="173"/>
      <c r="C1" s="173"/>
      <c r="D1" s="173"/>
      <c r="E1" s="173"/>
      <c r="F1" s="173"/>
      <c r="G1" s="173"/>
      <c r="H1" s="173"/>
      <c r="I1" s="173"/>
      <c r="J1" s="173"/>
      <c r="K1" s="173"/>
      <c r="L1" s="173"/>
      <c r="M1" s="143"/>
      <c r="N1" s="143"/>
      <c r="O1" s="143"/>
    </row>
    <row r="2" spans="1:15" ht="15" customHeight="1" x14ac:dyDescent="0.3">
      <c r="A2" s="17"/>
      <c r="B2" s="17"/>
      <c r="C2" s="17"/>
      <c r="D2" s="17"/>
      <c r="E2" s="17"/>
      <c r="F2" s="17"/>
      <c r="G2" s="17"/>
      <c r="H2" s="17"/>
      <c r="I2" s="17"/>
      <c r="J2" s="17"/>
      <c r="K2" s="17"/>
      <c r="L2" s="17"/>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27" t="str">
        <f>IF(ISBLANK('Student Info '!C6),"Enter in Student Info Tab",'Student Info '!C6)</f>
        <v>Enter in Student Info Tab</v>
      </c>
      <c r="G4" s="176" t="s">
        <v>41</v>
      </c>
      <c r="H4" s="177"/>
      <c r="I4" s="23" t="str">
        <f>IF(ISBLANK('Student Info '!J6),"Enter in Student Info Tab",'Student Info '!J6)</f>
        <v>Enter in Student Info Tab</v>
      </c>
      <c r="J4" s="22" t="s">
        <v>27</v>
      </c>
      <c r="K4" s="51" t="str">
        <f>IF(ISBLANK('Student Info '!C7),"Enter in Student Info Tab",'Student Info '!C7)</f>
        <v>Enter in Student Info Tab</v>
      </c>
      <c r="L4" s="21"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21"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25" t="s">
        <v>39</v>
      </c>
      <c r="K15" s="184" t="s">
        <v>40</v>
      </c>
      <c r="L15" s="184"/>
      <c r="M15" s="184"/>
      <c r="N15" s="185"/>
      <c r="O15" s="185"/>
    </row>
    <row r="16" spans="1:15" ht="124.95" customHeight="1" x14ac:dyDescent="0.3">
      <c r="A16" s="193"/>
      <c r="B16" s="193"/>
      <c r="C16" s="162"/>
      <c r="D16" s="162"/>
      <c r="E16" s="162"/>
      <c r="F16" s="162"/>
      <c r="G16" s="163"/>
      <c r="H16" s="164"/>
      <c r="I16" s="165"/>
      <c r="J16" s="38"/>
      <c r="K16" s="166"/>
      <c r="L16" s="166"/>
      <c r="M16" s="166"/>
      <c r="N16" s="186"/>
      <c r="O16" s="186"/>
    </row>
    <row r="17" spans="1:15" ht="124.95" customHeight="1" x14ac:dyDescent="0.3">
      <c r="A17" s="160"/>
      <c r="B17" s="161"/>
      <c r="C17" s="167"/>
      <c r="D17" s="168"/>
      <c r="E17" s="167"/>
      <c r="F17" s="168"/>
      <c r="G17" s="163"/>
      <c r="H17" s="164"/>
      <c r="I17" s="165"/>
      <c r="J17" s="38"/>
      <c r="K17" s="169"/>
      <c r="L17" s="170"/>
      <c r="M17" s="170"/>
      <c r="N17" s="170"/>
      <c r="O17" s="171"/>
    </row>
    <row r="18" spans="1:15" ht="124.95" customHeight="1" x14ac:dyDescent="0.3">
      <c r="A18" s="160"/>
      <c r="B18" s="161"/>
      <c r="C18" s="162"/>
      <c r="D18" s="162"/>
      <c r="E18" s="162"/>
      <c r="F18" s="162"/>
      <c r="G18" s="163"/>
      <c r="H18" s="164"/>
      <c r="I18" s="165"/>
      <c r="J18" s="38"/>
      <c r="K18" s="166"/>
      <c r="L18" s="166"/>
      <c r="M18" s="166"/>
      <c r="N18" s="186"/>
      <c r="O18" s="186"/>
    </row>
    <row r="19" spans="1:15" ht="124.95" customHeight="1" x14ac:dyDescent="0.3">
      <c r="A19" s="160"/>
      <c r="B19" s="161"/>
      <c r="C19" s="167"/>
      <c r="D19" s="168"/>
      <c r="E19" s="167"/>
      <c r="F19" s="168"/>
      <c r="G19" s="163"/>
      <c r="H19" s="164"/>
      <c r="I19" s="165"/>
      <c r="J19" s="38"/>
      <c r="K19" s="166"/>
      <c r="L19" s="166"/>
      <c r="M19" s="166"/>
      <c r="N19" s="186"/>
      <c r="O19" s="186"/>
    </row>
    <row r="20" spans="1:15" ht="124.95" customHeight="1" x14ac:dyDescent="0.3">
      <c r="A20" s="160"/>
      <c r="B20" s="161"/>
      <c r="C20" s="167"/>
      <c r="D20" s="168"/>
      <c r="E20" s="167"/>
      <c r="F20" s="168"/>
      <c r="G20" s="163"/>
      <c r="H20" s="164"/>
      <c r="I20" s="165"/>
      <c r="J20" s="38"/>
      <c r="K20" s="166"/>
      <c r="L20" s="166"/>
      <c r="M20" s="166"/>
      <c r="N20" s="172"/>
      <c r="O20" s="172"/>
    </row>
    <row r="21" spans="1:15" ht="124.95" customHeight="1" x14ac:dyDescent="0.3">
      <c r="A21" s="160"/>
      <c r="B21" s="161"/>
      <c r="C21" s="167"/>
      <c r="D21" s="168"/>
      <c r="E21" s="167"/>
      <c r="F21" s="168"/>
      <c r="G21" s="163"/>
      <c r="H21" s="164"/>
      <c r="I21" s="165"/>
      <c r="J21" s="38"/>
      <c r="K21" s="166"/>
      <c r="L21" s="166"/>
      <c r="M21" s="166"/>
      <c r="N21" s="172"/>
      <c r="O21" s="172"/>
    </row>
    <row r="22" spans="1:15" ht="124.95" customHeight="1" x14ac:dyDescent="0.3">
      <c r="A22" s="160"/>
      <c r="B22" s="161"/>
      <c r="C22" s="167"/>
      <c r="D22" s="168"/>
      <c r="E22" s="167"/>
      <c r="F22" s="168"/>
      <c r="G22" s="163"/>
      <c r="H22" s="164"/>
      <c r="I22" s="165"/>
      <c r="J22" s="38"/>
      <c r="K22" s="166"/>
      <c r="L22" s="166"/>
      <c r="M22" s="166"/>
      <c r="N22" s="172"/>
      <c r="O22" s="172"/>
    </row>
    <row r="23" spans="1:15" ht="124.95" customHeight="1" x14ac:dyDescent="0.3">
      <c r="A23" s="160"/>
      <c r="B23" s="161"/>
      <c r="C23" s="167"/>
      <c r="D23" s="168"/>
      <c r="E23" s="167"/>
      <c r="F23" s="168"/>
      <c r="G23" s="163"/>
      <c r="H23" s="164"/>
      <c r="I23" s="165"/>
      <c r="J23" s="38"/>
      <c r="K23" s="166"/>
      <c r="L23" s="166"/>
      <c r="M23" s="166"/>
      <c r="N23" s="172"/>
      <c r="O23" s="172"/>
    </row>
    <row r="24" spans="1:15" ht="124.95" customHeight="1" x14ac:dyDescent="0.3">
      <c r="A24" s="160"/>
      <c r="B24" s="161"/>
      <c r="C24" s="167"/>
      <c r="D24" s="168"/>
      <c r="E24" s="167"/>
      <c r="F24" s="168"/>
      <c r="G24" s="163"/>
      <c r="H24" s="164"/>
      <c r="I24" s="165"/>
      <c r="J24" s="38"/>
      <c r="K24" s="166"/>
      <c r="L24" s="166"/>
      <c r="M24" s="166"/>
      <c r="N24" s="172"/>
      <c r="O24" s="172"/>
    </row>
    <row r="25" spans="1:15" ht="124.95" customHeight="1" x14ac:dyDescent="0.3">
      <c r="A25" s="160"/>
      <c r="B25" s="161"/>
      <c r="C25" s="167"/>
      <c r="D25" s="168"/>
      <c r="E25" s="167"/>
      <c r="F25" s="168"/>
      <c r="G25" s="163"/>
      <c r="H25" s="164"/>
      <c r="I25" s="165"/>
      <c r="J25" s="38"/>
      <c r="K25" s="166"/>
      <c r="L25" s="166"/>
      <c r="M25" s="166"/>
      <c r="N25" s="172"/>
      <c r="O25" s="172"/>
    </row>
    <row r="26" spans="1:15" ht="124.95" customHeight="1" x14ac:dyDescent="0.3">
      <c r="A26" s="160"/>
      <c r="B26" s="161"/>
      <c r="C26" s="167"/>
      <c r="D26" s="168"/>
      <c r="E26" s="167"/>
      <c r="F26" s="168"/>
      <c r="G26" s="163"/>
      <c r="H26" s="164"/>
      <c r="I26" s="165"/>
      <c r="J26" s="38"/>
      <c r="K26" s="166"/>
      <c r="L26" s="166"/>
      <c r="M26" s="166"/>
      <c r="N26" s="172"/>
      <c r="O26" s="172"/>
    </row>
    <row r="27" spans="1:15" ht="124.95" customHeight="1" x14ac:dyDescent="0.3">
      <c r="A27" s="160"/>
      <c r="B27" s="161"/>
      <c r="C27" s="167"/>
      <c r="D27" s="168"/>
      <c r="E27" s="167"/>
      <c r="F27" s="168"/>
      <c r="G27" s="163"/>
      <c r="H27" s="164"/>
      <c r="I27" s="165"/>
      <c r="J27" s="38"/>
      <c r="K27" s="166"/>
      <c r="L27" s="166"/>
      <c r="M27" s="166"/>
      <c r="N27" s="172"/>
      <c r="O27" s="172"/>
    </row>
    <row r="28" spans="1:15" ht="124.95" customHeight="1" x14ac:dyDescent="0.3">
      <c r="A28" s="160"/>
      <c r="B28" s="161"/>
      <c r="C28" s="167"/>
      <c r="D28" s="168"/>
      <c r="E28" s="167"/>
      <c r="F28" s="168"/>
      <c r="G28" s="163"/>
      <c r="H28" s="164"/>
      <c r="I28" s="165"/>
      <c r="J28" s="38"/>
      <c r="K28" s="166"/>
      <c r="L28" s="166"/>
      <c r="M28" s="166"/>
      <c r="N28" s="172"/>
      <c r="O28" s="172"/>
    </row>
    <row r="29" spans="1:15" ht="124.95" customHeight="1" x14ac:dyDescent="0.3">
      <c r="A29" s="160"/>
      <c r="B29" s="161"/>
      <c r="C29" s="167"/>
      <c r="D29" s="168"/>
      <c r="E29" s="167"/>
      <c r="F29" s="168"/>
      <c r="G29" s="163"/>
      <c r="H29" s="164"/>
      <c r="I29" s="165"/>
      <c r="J29" s="38"/>
      <c r="K29" s="166"/>
      <c r="L29" s="166"/>
      <c r="M29" s="166"/>
      <c r="N29" s="172"/>
      <c r="O29" s="172"/>
    </row>
    <row r="30" spans="1:15" ht="124.95" customHeight="1" x14ac:dyDescent="0.3">
      <c r="A30" s="160"/>
      <c r="B30" s="161"/>
      <c r="C30" s="167"/>
      <c r="D30" s="168"/>
      <c r="E30" s="167"/>
      <c r="F30" s="168"/>
      <c r="G30" s="163"/>
      <c r="H30" s="164"/>
      <c r="I30" s="165"/>
      <c r="J30" s="38"/>
      <c r="K30" s="166"/>
      <c r="L30" s="166"/>
      <c r="M30" s="166"/>
      <c r="N30" s="172"/>
      <c r="O30" s="172"/>
    </row>
    <row r="31" spans="1:15" ht="124.95" customHeight="1" x14ac:dyDescent="0.3">
      <c r="A31" s="160"/>
      <c r="B31" s="161"/>
      <c r="C31" s="167"/>
      <c r="D31" s="168"/>
      <c r="E31" s="167"/>
      <c r="F31" s="168"/>
      <c r="G31" s="163"/>
      <c r="H31" s="164"/>
      <c r="I31" s="165"/>
      <c r="J31" s="38"/>
      <c r="K31" s="166"/>
      <c r="L31" s="166"/>
      <c r="M31" s="166"/>
      <c r="N31" s="172"/>
      <c r="O31" s="172"/>
    </row>
    <row r="32" spans="1:15" ht="124.95" customHeight="1" x14ac:dyDescent="0.3">
      <c r="A32" s="160"/>
      <c r="B32" s="161"/>
      <c r="C32" s="167"/>
      <c r="D32" s="168"/>
      <c r="E32" s="167"/>
      <c r="F32" s="168"/>
      <c r="G32" s="163"/>
      <c r="H32" s="164"/>
      <c r="I32" s="165"/>
      <c r="J32" s="38"/>
      <c r="K32" s="166"/>
      <c r="L32" s="166"/>
      <c r="M32" s="166"/>
      <c r="N32" s="172"/>
      <c r="O32" s="172"/>
    </row>
    <row r="33" spans="1:15" ht="124.95" customHeight="1" x14ac:dyDescent="0.3">
      <c r="A33" s="160"/>
      <c r="B33" s="161"/>
      <c r="C33" s="167"/>
      <c r="D33" s="168"/>
      <c r="E33" s="167"/>
      <c r="F33" s="168"/>
      <c r="G33" s="163"/>
      <c r="H33" s="164"/>
      <c r="I33" s="165"/>
      <c r="J33" s="38"/>
      <c r="K33" s="166"/>
      <c r="L33" s="166"/>
      <c r="M33" s="166"/>
      <c r="N33" s="172"/>
      <c r="O33" s="172"/>
    </row>
    <row r="34" spans="1:15" ht="124.95" customHeight="1" x14ac:dyDescent="0.3">
      <c r="A34" s="160"/>
      <c r="B34" s="161"/>
      <c r="C34" s="167"/>
      <c r="D34" s="168"/>
      <c r="E34" s="167"/>
      <c r="F34" s="168"/>
      <c r="G34" s="163"/>
      <c r="H34" s="164"/>
      <c r="I34" s="165"/>
      <c r="J34" s="38"/>
      <c r="K34" s="166"/>
      <c r="L34" s="166"/>
      <c r="M34" s="166"/>
      <c r="N34" s="172"/>
      <c r="O34" s="172"/>
    </row>
    <row r="35" spans="1:15" ht="124.95" customHeight="1" x14ac:dyDescent="0.3">
      <c r="A35" s="160"/>
      <c r="B35" s="161"/>
      <c r="C35" s="167"/>
      <c r="D35" s="168"/>
      <c r="E35" s="167"/>
      <c r="F35" s="168"/>
      <c r="G35" s="163"/>
      <c r="H35" s="164"/>
      <c r="I35" s="165"/>
      <c r="J35" s="38"/>
      <c r="K35" s="166"/>
      <c r="L35" s="166"/>
      <c r="M35" s="166"/>
      <c r="N35" s="172"/>
      <c r="O35" s="172"/>
    </row>
    <row r="36" spans="1:15" ht="124.95" customHeight="1" x14ac:dyDescent="0.3">
      <c r="A36" s="160"/>
      <c r="B36" s="161"/>
      <c r="C36" s="162"/>
      <c r="D36" s="162"/>
      <c r="E36" s="162"/>
      <c r="F36" s="162"/>
      <c r="G36" s="163"/>
      <c r="H36" s="164"/>
      <c r="I36" s="165"/>
      <c r="J36" s="38"/>
      <c r="K36" s="166"/>
      <c r="L36" s="166"/>
      <c r="M36" s="166"/>
      <c r="N36" s="166"/>
      <c r="O36" s="166"/>
    </row>
    <row r="37" spans="1:15" ht="124.95" customHeight="1" x14ac:dyDescent="0.3">
      <c r="A37" s="160"/>
      <c r="B37" s="161"/>
      <c r="C37" s="167"/>
      <c r="D37" s="168"/>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3"/>
      <c r="E42" s="3"/>
      <c r="F42" s="151"/>
      <c r="G42" s="152"/>
      <c r="H42" s="153"/>
      <c r="I42" s="36" t="s">
        <v>30</v>
      </c>
      <c r="J42" s="182"/>
      <c r="K42" s="183"/>
    </row>
    <row r="43" spans="1:15" ht="15" thickBot="1" x14ac:dyDescent="0.35">
      <c r="C43" s="142" t="s">
        <v>72</v>
      </c>
      <c r="D43" s="142"/>
      <c r="E43" s="142"/>
      <c r="F43" s="151"/>
      <c r="G43" s="152"/>
      <c r="H43" s="153"/>
      <c r="I43" s="35" t="s">
        <v>30</v>
      </c>
      <c r="J43" s="182"/>
      <c r="K43" s="183"/>
    </row>
  </sheetData>
  <sheetProtection sheet="1" selectLockedCells="1"/>
  <mergeCells count="135">
    <mergeCell ref="A7:C7"/>
    <mergeCell ref="A5:B5"/>
    <mergeCell ref="C5:F5"/>
    <mergeCell ref="I5:L5"/>
    <mergeCell ref="A6:C6"/>
    <mergeCell ref="H6:I6"/>
    <mergeCell ref="J6:K6"/>
    <mergeCell ref="G16:I16"/>
    <mergeCell ref="A16:B16"/>
    <mergeCell ref="C16:D16"/>
    <mergeCell ref="E16:F16"/>
    <mergeCell ref="G18:I18"/>
    <mergeCell ref="K18:O18"/>
    <mergeCell ref="A15:B15"/>
    <mergeCell ref="E15:F15"/>
    <mergeCell ref="G15:I15"/>
    <mergeCell ref="C20:D20"/>
    <mergeCell ref="E20:F20"/>
    <mergeCell ref="A19:B19"/>
    <mergeCell ref="C19:D19"/>
    <mergeCell ref="E19:F19"/>
    <mergeCell ref="G19:I19"/>
    <mergeCell ref="K19:O19"/>
    <mergeCell ref="K20:O20"/>
    <mergeCell ref="A18:B18"/>
    <mergeCell ref="C18:D18"/>
    <mergeCell ref="E18:F18"/>
    <mergeCell ref="G20:I20"/>
    <mergeCell ref="A21:B21"/>
    <mergeCell ref="C21:D21"/>
    <mergeCell ref="E21:F21"/>
    <mergeCell ref="G21:I21"/>
    <mergeCell ref="A22:B22"/>
    <mergeCell ref="C22:D22"/>
    <mergeCell ref="E22:F22"/>
    <mergeCell ref="G22:I22"/>
    <mergeCell ref="A20:B20"/>
    <mergeCell ref="A25:B25"/>
    <mergeCell ref="C25:D25"/>
    <mergeCell ref="E25:F25"/>
    <mergeCell ref="G25:I25"/>
    <mergeCell ref="A26:B26"/>
    <mergeCell ref="C26:D26"/>
    <mergeCell ref="E26:F26"/>
    <mergeCell ref="G26:I26"/>
    <mergeCell ref="A23:B23"/>
    <mergeCell ref="C23:D23"/>
    <mergeCell ref="E23:F23"/>
    <mergeCell ref="G23:I23"/>
    <mergeCell ref="A24:B24"/>
    <mergeCell ref="C24:D24"/>
    <mergeCell ref="E24:F24"/>
    <mergeCell ref="G24:I24"/>
    <mergeCell ref="E30:F30"/>
    <mergeCell ref="G30:I30"/>
    <mergeCell ref="A27:B27"/>
    <mergeCell ref="C27:D27"/>
    <mergeCell ref="E27:F27"/>
    <mergeCell ref="G27:I27"/>
    <mergeCell ref="A28:B28"/>
    <mergeCell ref="C28:D28"/>
    <mergeCell ref="E28:F28"/>
    <mergeCell ref="G28:I28"/>
    <mergeCell ref="C43:E43"/>
    <mergeCell ref="F42:H42"/>
    <mergeCell ref="F43:H43"/>
    <mergeCell ref="J42:K42"/>
    <mergeCell ref="J43:K43"/>
    <mergeCell ref="A40:L40"/>
    <mergeCell ref="K15:O15"/>
    <mergeCell ref="K16:O16"/>
    <mergeCell ref="C15:D15"/>
    <mergeCell ref="A35:B35"/>
    <mergeCell ref="C35:D35"/>
    <mergeCell ref="E35:F35"/>
    <mergeCell ref="G35:I35"/>
    <mergeCell ref="A37:B37"/>
    <mergeCell ref="C37:D37"/>
    <mergeCell ref="E37:F37"/>
    <mergeCell ref="G37:I37"/>
    <mergeCell ref="A33:B33"/>
    <mergeCell ref="C33:D33"/>
    <mergeCell ref="E33:F33"/>
    <mergeCell ref="G33:I33"/>
    <mergeCell ref="A34:B34"/>
    <mergeCell ref="C34:D34"/>
    <mergeCell ref="E34:F34"/>
    <mergeCell ref="K37:O37"/>
    <mergeCell ref="A1:O1"/>
    <mergeCell ref="K27:O27"/>
    <mergeCell ref="K28:O28"/>
    <mergeCell ref="K29:O29"/>
    <mergeCell ref="K30:O30"/>
    <mergeCell ref="K31:O31"/>
    <mergeCell ref="K32:O32"/>
    <mergeCell ref="K21:O21"/>
    <mergeCell ref="K22:O22"/>
    <mergeCell ref="K23:O23"/>
    <mergeCell ref="K24:O24"/>
    <mergeCell ref="K25:O25"/>
    <mergeCell ref="K26:O26"/>
    <mergeCell ref="D6:E6"/>
    <mergeCell ref="F6:G6"/>
    <mergeCell ref="G4:H4"/>
    <mergeCell ref="B4:C4"/>
    <mergeCell ref="D4:E4"/>
    <mergeCell ref="G34:I34"/>
    <mergeCell ref="A31:B31"/>
    <mergeCell ref="C31:D31"/>
    <mergeCell ref="E31:F31"/>
    <mergeCell ref="G31:I31"/>
    <mergeCell ref="A36:B36"/>
    <mergeCell ref="C36:D36"/>
    <mergeCell ref="E36:F36"/>
    <mergeCell ref="G36:I36"/>
    <mergeCell ref="K36:O36"/>
    <mergeCell ref="C8:N8"/>
    <mergeCell ref="A17:B17"/>
    <mergeCell ref="C17:D17"/>
    <mergeCell ref="E17:F17"/>
    <mergeCell ref="G17:I17"/>
    <mergeCell ref="K17:O17"/>
    <mergeCell ref="K33:O33"/>
    <mergeCell ref="K34:O34"/>
    <mergeCell ref="K35:O35"/>
    <mergeCell ref="A32:B32"/>
    <mergeCell ref="C32:D32"/>
    <mergeCell ref="E32:F32"/>
    <mergeCell ref="G32:I32"/>
    <mergeCell ref="A29:B29"/>
    <mergeCell ref="C29:D29"/>
    <mergeCell ref="E29:F29"/>
    <mergeCell ref="G29:I29"/>
    <mergeCell ref="A30:B30"/>
    <mergeCell ref="C30:D30"/>
  </mergeCells>
  <conditionalFormatting sqref="E9:E13">
    <cfRule type="cellIs" dxfId="15" priority="1"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75</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3"/>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3"/>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14" priority="1"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21875" customWidth="1"/>
    <col min="16" max="16" width="2.21875" customWidth="1"/>
  </cols>
  <sheetData>
    <row r="1" spans="1:15" ht="45" customHeight="1" x14ac:dyDescent="0.3">
      <c r="A1" s="173" t="s">
        <v>76</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3"/>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3"/>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13"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77</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3"/>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3"/>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12"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78</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3"/>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3"/>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11"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79</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3"/>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3"/>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10"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80</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4"/>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4"/>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9"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5" topLeftCell="A16" activePane="bottomLeft" state="frozen"/>
      <selection pane="bottomLeft" activeCell="A16" sqref="A16:B16"/>
    </sheetView>
  </sheetViews>
  <sheetFormatPr defaultRowHeight="14.4" x14ac:dyDescent="0.3"/>
  <cols>
    <col min="1" max="1" width="8.33203125" customWidth="1"/>
    <col min="2" max="2" width="4.5546875" customWidth="1"/>
    <col min="4" max="4" width="6.109375" customWidth="1"/>
    <col min="6" max="6" width="11.88671875" customWidth="1"/>
    <col min="7" max="7" width="5.5546875" customWidth="1"/>
    <col min="8" max="8" width="9.77734375" customWidth="1"/>
    <col min="9" max="9" width="16.109375" customWidth="1"/>
    <col min="10" max="10" width="7" customWidth="1"/>
    <col min="11" max="11" width="13.109375" customWidth="1"/>
    <col min="12" max="12" width="18.77734375" customWidth="1"/>
    <col min="13" max="14" width="9.33203125" customWidth="1"/>
    <col min="15" max="15" width="7.44140625" customWidth="1"/>
    <col min="16" max="16" width="2.21875" customWidth="1"/>
  </cols>
  <sheetData>
    <row r="1" spans="1:15" ht="45" customHeight="1" x14ac:dyDescent="0.3">
      <c r="A1" s="173" t="s">
        <v>81</v>
      </c>
      <c r="B1" s="173"/>
      <c r="C1" s="173"/>
      <c r="D1" s="173"/>
      <c r="E1" s="173"/>
      <c r="F1" s="173"/>
      <c r="G1" s="173"/>
      <c r="H1" s="173"/>
      <c r="I1" s="173"/>
      <c r="J1" s="173"/>
      <c r="K1" s="173"/>
      <c r="L1" s="173"/>
      <c r="M1" s="143"/>
      <c r="N1" s="143"/>
      <c r="O1" s="143"/>
    </row>
    <row r="2" spans="1:15" ht="15" customHeight="1" x14ac:dyDescent="0.3">
      <c r="A2" s="48"/>
      <c r="B2" s="48"/>
      <c r="C2" s="48"/>
      <c r="D2" s="48"/>
      <c r="E2" s="48"/>
      <c r="F2" s="48"/>
      <c r="G2" s="48"/>
      <c r="H2" s="48"/>
      <c r="I2" s="48"/>
      <c r="J2" s="48"/>
      <c r="K2" s="48"/>
      <c r="L2" s="48"/>
    </row>
    <row r="4" spans="1:15" ht="15" thickBot="1" x14ac:dyDescent="0.35">
      <c r="A4" s="18" t="s">
        <v>26</v>
      </c>
      <c r="B4" s="178" t="str">
        <f>IF(ISBLANK('Student Info '!C5),"Enter in Student Info Tab",'Student Info '!C5)</f>
        <v>Enter in Student Info Tab</v>
      </c>
      <c r="C4" s="179"/>
      <c r="D4" s="180" t="str">
        <f>IF(ISBLANK('Student Info '!J5),"Enter in Student Info Tab",'Student Info '!J5)</f>
        <v>Enter in Student Info Tab</v>
      </c>
      <c r="E4" s="181"/>
      <c r="F4" s="49" t="str">
        <f>IF(ISBLANK('Student Info '!C6),"Enter in Student Info Tab",'Student Info '!C6)</f>
        <v>Enter in Student Info Tab</v>
      </c>
      <c r="G4" s="176" t="s">
        <v>41</v>
      </c>
      <c r="H4" s="177"/>
      <c r="I4" s="51" t="str">
        <f>IF(ISBLANK('Student Info '!J6),"Enter in Student Info Tab",'Student Info '!J6)</f>
        <v>Enter in Student Info Tab</v>
      </c>
      <c r="J4" s="46" t="s">
        <v>27</v>
      </c>
      <c r="K4" s="51" t="str">
        <f>IF(ISBLANK('Student Info '!C7),"Enter in Student Info Tab",'Student Info '!C7)</f>
        <v>Enter in Student Info Tab</v>
      </c>
      <c r="L4" s="50" t="s">
        <v>47</v>
      </c>
      <c r="M4" s="51" t="str">
        <f>IF(ISBLANK('Student Info '!J7),"Enter in Student Info Tab",'Student Info '!J7)</f>
        <v>Enter in Student Info Tab</v>
      </c>
      <c r="N4" s="26"/>
    </row>
    <row r="5" spans="1:15" ht="15" thickBot="1" x14ac:dyDescent="0.35">
      <c r="A5" s="142" t="s">
        <v>6</v>
      </c>
      <c r="B5" s="142"/>
      <c r="C5" s="189" t="str">
        <f>IF(ISBLANK('Student Info '!C8),"Enter in Student Info Tab",'Student Info '!C8)</f>
        <v>Enter in Student Info Tab</v>
      </c>
      <c r="D5" s="189"/>
      <c r="E5" s="189"/>
      <c r="F5" s="189"/>
      <c r="H5" s="50" t="s">
        <v>7</v>
      </c>
      <c r="I5" s="181" t="str">
        <f>IF(ISBLANK('Student Info '!J8),"Enter in Student Info Tab",'Student Info '!J8)</f>
        <v>Enter in Student Info Tab</v>
      </c>
      <c r="J5" s="181"/>
      <c r="K5" s="181"/>
      <c r="L5" s="181"/>
    </row>
    <row r="6" spans="1:15" ht="15" thickBot="1" x14ac:dyDescent="0.35">
      <c r="A6" s="142" t="s">
        <v>28</v>
      </c>
      <c r="B6" s="142"/>
      <c r="C6" s="142"/>
      <c r="D6" s="174" t="str">
        <f>IF(ISBLANK('Student Info '!C9),"Enter in Student Info Tab",'Student Info '!C9)</f>
        <v>Enter in Student Info Tab</v>
      </c>
      <c r="E6" s="174"/>
      <c r="F6" s="175" t="str">
        <f>IF(ISBLANK('Student Info '!J9),"Enter in Student Info Tab",'Student Info '!J9)</f>
        <v>Enter in Student Info Tab</v>
      </c>
      <c r="G6" s="175"/>
      <c r="H6" s="190" t="s">
        <v>29</v>
      </c>
      <c r="I6" s="177"/>
      <c r="J6" s="191" t="str">
        <f>IF(ISBLANK('Student Info '!C10),"Enter in Student Info Tab",'Student Info '!C10)</f>
        <v>Enter in Student Info Tab</v>
      </c>
      <c r="K6" s="192"/>
      <c r="L6" s="24" t="str">
        <f>IF(ISBLANK('Student Info '!J10),"Enter in Student Info Tab",'Student Info '!J10)</f>
        <v>Enter in Student Info Tab</v>
      </c>
      <c r="M6" s="8"/>
      <c r="N6" s="8"/>
    </row>
    <row r="7" spans="1:15" x14ac:dyDescent="0.3">
      <c r="A7" s="142"/>
      <c r="B7" s="142"/>
      <c r="C7" s="142"/>
      <c r="E7" s="6"/>
      <c r="F7" s="6"/>
      <c r="G7" s="6"/>
    </row>
    <row r="8" spans="1:15" x14ac:dyDescent="0.3">
      <c r="C8" s="143" t="s">
        <v>46</v>
      </c>
      <c r="D8" s="143"/>
      <c r="E8" s="143"/>
      <c r="F8" s="143"/>
      <c r="G8" s="143"/>
      <c r="H8" s="143"/>
      <c r="I8" s="143"/>
      <c r="J8" s="143"/>
      <c r="K8" s="143"/>
      <c r="L8" s="143"/>
      <c r="M8" s="143"/>
      <c r="N8" s="143"/>
    </row>
    <row r="9" spans="1:15" x14ac:dyDescent="0.3">
      <c r="E9" s="37">
        <f ca="1">IFERROR(SUMIF(G$16:I$37,F9,J$16:J$37),"")</f>
        <v>0</v>
      </c>
      <c r="F9" t="s">
        <v>31</v>
      </c>
    </row>
    <row r="10" spans="1:15" x14ac:dyDescent="0.3">
      <c r="E10" s="37">
        <f ca="1">IFERROR(SUMIF(G$16:I$37,F10,J$16:J$37),"")</f>
        <v>0</v>
      </c>
      <c r="F10" t="s">
        <v>32</v>
      </c>
    </row>
    <row r="11" spans="1:15" x14ac:dyDescent="0.3">
      <c r="E11" s="37">
        <f ca="1">IFERROR(SUMIF(G$16:I$37,F11,J$16:J$37),"")</f>
        <v>0</v>
      </c>
      <c r="F11" t="s">
        <v>48</v>
      </c>
    </row>
    <row r="12" spans="1:15" x14ac:dyDescent="0.3">
      <c r="E12" s="37">
        <f ca="1">IFERROR(SUMIF(G$16:I$37,F12,J$16:J$37),"")</f>
        <v>0</v>
      </c>
      <c r="F12" t="s">
        <v>33</v>
      </c>
    </row>
    <row r="13" spans="1:15" x14ac:dyDescent="0.3">
      <c r="E13" s="37">
        <f ca="1">IFERROR(SUMIF(G$16:I$37,F13,J$16:J$37),"")</f>
        <v>0</v>
      </c>
      <c r="F13" t="s">
        <v>34</v>
      </c>
    </row>
    <row r="15" spans="1:15" x14ac:dyDescent="0.3">
      <c r="A15" s="184" t="s">
        <v>35</v>
      </c>
      <c r="B15" s="184"/>
      <c r="C15" s="187" t="s">
        <v>36</v>
      </c>
      <c r="D15" s="188"/>
      <c r="E15" s="184" t="s">
        <v>37</v>
      </c>
      <c r="F15" s="184"/>
      <c r="G15" s="184" t="s">
        <v>38</v>
      </c>
      <c r="H15" s="184"/>
      <c r="I15" s="184"/>
      <c r="J15" s="47" t="s">
        <v>39</v>
      </c>
      <c r="K15" s="184" t="s">
        <v>40</v>
      </c>
      <c r="L15" s="184"/>
      <c r="M15" s="184"/>
      <c r="N15" s="185"/>
      <c r="O15" s="185"/>
    </row>
    <row r="16" spans="1:15" ht="124.95" customHeight="1" x14ac:dyDescent="0.3">
      <c r="A16" s="193"/>
      <c r="B16" s="194"/>
      <c r="C16" s="194"/>
      <c r="D16" s="194"/>
      <c r="E16" s="162"/>
      <c r="F16" s="162"/>
      <c r="G16" s="163"/>
      <c r="H16" s="164"/>
      <c r="I16" s="165"/>
      <c r="J16" s="38"/>
      <c r="K16" s="166"/>
      <c r="L16" s="166"/>
      <c r="M16" s="166"/>
      <c r="N16" s="186"/>
      <c r="O16" s="186"/>
    </row>
    <row r="17" spans="1:15" ht="124.95" customHeight="1" x14ac:dyDescent="0.3">
      <c r="A17" s="160"/>
      <c r="B17" s="161"/>
      <c r="C17" s="163"/>
      <c r="D17" s="165"/>
      <c r="E17" s="167"/>
      <c r="F17" s="168"/>
      <c r="G17" s="163"/>
      <c r="H17" s="164"/>
      <c r="I17" s="165"/>
      <c r="J17" s="38"/>
      <c r="K17" s="169"/>
      <c r="L17" s="170"/>
      <c r="M17" s="170"/>
      <c r="N17" s="170"/>
      <c r="O17" s="171"/>
    </row>
    <row r="18" spans="1:15" ht="124.95" customHeight="1" x14ac:dyDescent="0.3">
      <c r="A18" s="193"/>
      <c r="B18" s="194"/>
      <c r="C18" s="194"/>
      <c r="D18" s="194"/>
      <c r="E18" s="162"/>
      <c r="F18" s="162"/>
      <c r="G18" s="163"/>
      <c r="H18" s="164"/>
      <c r="I18" s="165"/>
      <c r="J18" s="38"/>
      <c r="K18" s="166"/>
      <c r="L18" s="166"/>
      <c r="M18" s="166"/>
      <c r="N18" s="186"/>
      <c r="O18" s="186"/>
    </row>
    <row r="19" spans="1:15" ht="124.95" customHeight="1" x14ac:dyDescent="0.3">
      <c r="A19" s="160"/>
      <c r="B19" s="161"/>
      <c r="C19" s="163"/>
      <c r="D19" s="165"/>
      <c r="E19" s="167"/>
      <c r="F19" s="168"/>
      <c r="G19" s="163"/>
      <c r="H19" s="164"/>
      <c r="I19" s="165"/>
      <c r="J19" s="38"/>
      <c r="K19" s="166"/>
      <c r="L19" s="166"/>
      <c r="M19" s="166"/>
      <c r="N19" s="186"/>
      <c r="O19" s="186"/>
    </row>
    <row r="20" spans="1:15" ht="124.95" customHeight="1" x14ac:dyDescent="0.3">
      <c r="A20" s="160"/>
      <c r="B20" s="161"/>
      <c r="C20" s="163"/>
      <c r="D20" s="165"/>
      <c r="E20" s="167"/>
      <c r="F20" s="168"/>
      <c r="G20" s="163"/>
      <c r="H20" s="164"/>
      <c r="I20" s="165"/>
      <c r="J20" s="38"/>
      <c r="K20" s="166"/>
      <c r="L20" s="166"/>
      <c r="M20" s="166"/>
      <c r="N20" s="172"/>
      <c r="O20" s="172"/>
    </row>
    <row r="21" spans="1:15" ht="124.95" customHeight="1" x14ac:dyDescent="0.3">
      <c r="A21" s="160"/>
      <c r="B21" s="161"/>
      <c r="C21" s="163"/>
      <c r="D21" s="165"/>
      <c r="E21" s="167"/>
      <c r="F21" s="168"/>
      <c r="G21" s="163"/>
      <c r="H21" s="164"/>
      <c r="I21" s="165"/>
      <c r="J21" s="38"/>
      <c r="K21" s="166"/>
      <c r="L21" s="166"/>
      <c r="M21" s="166"/>
      <c r="N21" s="172"/>
      <c r="O21" s="172"/>
    </row>
    <row r="22" spans="1:15" ht="124.95" customHeight="1" x14ac:dyDescent="0.3">
      <c r="A22" s="160"/>
      <c r="B22" s="161"/>
      <c r="C22" s="163"/>
      <c r="D22" s="165"/>
      <c r="E22" s="167"/>
      <c r="F22" s="168"/>
      <c r="G22" s="163"/>
      <c r="H22" s="164"/>
      <c r="I22" s="165"/>
      <c r="J22" s="38"/>
      <c r="K22" s="166"/>
      <c r="L22" s="166"/>
      <c r="M22" s="166"/>
      <c r="N22" s="172"/>
      <c r="O22" s="172"/>
    </row>
    <row r="23" spans="1:15" ht="124.95" customHeight="1" x14ac:dyDescent="0.3">
      <c r="A23" s="160"/>
      <c r="B23" s="161"/>
      <c r="C23" s="163"/>
      <c r="D23" s="165"/>
      <c r="E23" s="167"/>
      <c r="F23" s="168"/>
      <c r="G23" s="163"/>
      <c r="H23" s="164"/>
      <c r="I23" s="165"/>
      <c r="J23" s="38"/>
      <c r="K23" s="166"/>
      <c r="L23" s="166"/>
      <c r="M23" s="166"/>
      <c r="N23" s="172"/>
      <c r="O23" s="172"/>
    </row>
    <row r="24" spans="1:15" ht="124.95" customHeight="1" x14ac:dyDescent="0.3">
      <c r="A24" s="160"/>
      <c r="B24" s="161"/>
      <c r="C24" s="163"/>
      <c r="D24" s="165"/>
      <c r="E24" s="167"/>
      <c r="F24" s="168"/>
      <c r="G24" s="163"/>
      <c r="H24" s="164"/>
      <c r="I24" s="165"/>
      <c r="J24" s="38"/>
      <c r="K24" s="166"/>
      <c r="L24" s="166"/>
      <c r="M24" s="166"/>
      <c r="N24" s="172"/>
      <c r="O24" s="172"/>
    </row>
    <row r="25" spans="1:15" ht="124.95" customHeight="1" x14ac:dyDescent="0.3">
      <c r="A25" s="160"/>
      <c r="B25" s="161"/>
      <c r="C25" s="163"/>
      <c r="D25" s="165"/>
      <c r="E25" s="167"/>
      <c r="F25" s="168"/>
      <c r="G25" s="163"/>
      <c r="H25" s="164"/>
      <c r="I25" s="165"/>
      <c r="J25" s="38"/>
      <c r="K25" s="166"/>
      <c r="L25" s="166"/>
      <c r="M25" s="166"/>
      <c r="N25" s="172"/>
      <c r="O25" s="172"/>
    </row>
    <row r="26" spans="1:15" ht="124.95" customHeight="1" x14ac:dyDescent="0.3">
      <c r="A26" s="160"/>
      <c r="B26" s="161"/>
      <c r="C26" s="163"/>
      <c r="D26" s="165"/>
      <c r="E26" s="167"/>
      <c r="F26" s="168"/>
      <c r="G26" s="163"/>
      <c r="H26" s="164"/>
      <c r="I26" s="165"/>
      <c r="J26" s="38"/>
      <c r="K26" s="166"/>
      <c r="L26" s="166"/>
      <c r="M26" s="166"/>
      <c r="N26" s="172"/>
      <c r="O26" s="172"/>
    </row>
    <row r="27" spans="1:15" ht="124.95" customHeight="1" x14ac:dyDescent="0.3">
      <c r="A27" s="160"/>
      <c r="B27" s="161"/>
      <c r="C27" s="163"/>
      <c r="D27" s="165"/>
      <c r="E27" s="167"/>
      <c r="F27" s="168"/>
      <c r="G27" s="163"/>
      <c r="H27" s="164"/>
      <c r="I27" s="165"/>
      <c r="J27" s="38"/>
      <c r="K27" s="166"/>
      <c r="L27" s="166"/>
      <c r="M27" s="166"/>
      <c r="N27" s="172"/>
      <c r="O27" s="172"/>
    </row>
    <row r="28" spans="1:15" ht="124.95" customHeight="1" x14ac:dyDescent="0.3">
      <c r="A28" s="160"/>
      <c r="B28" s="161"/>
      <c r="C28" s="163"/>
      <c r="D28" s="165"/>
      <c r="E28" s="167"/>
      <c r="F28" s="168"/>
      <c r="G28" s="163"/>
      <c r="H28" s="164"/>
      <c r="I28" s="165"/>
      <c r="J28" s="38"/>
      <c r="K28" s="166"/>
      <c r="L28" s="166"/>
      <c r="M28" s="166"/>
      <c r="N28" s="172"/>
      <c r="O28" s="172"/>
    </row>
    <row r="29" spans="1:15" ht="124.95" customHeight="1" x14ac:dyDescent="0.3">
      <c r="A29" s="160"/>
      <c r="B29" s="161"/>
      <c r="C29" s="163"/>
      <c r="D29" s="165"/>
      <c r="E29" s="167"/>
      <c r="F29" s="168"/>
      <c r="G29" s="163"/>
      <c r="H29" s="164"/>
      <c r="I29" s="165"/>
      <c r="J29" s="38"/>
      <c r="K29" s="166"/>
      <c r="L29" s="166"/>
      <c r="M29" s="166"/>
      <c r="N29" s="172"/>
      <c r="O29" s="172"/>
    </row>
    <row r="30" spans="1:15" ht="124.95" customHeight="1" x14ac:dyDescent="0.3">
      <c r="A30" s="160"/>
      <c r="B30" s="161"/>
      <c r="C30" s="163"/>
      <c r="D30" s="165"/>
      <c r="E30" s="167"/>
      <c r="F30" s="168"/>
      <c r="G30" s="163"/>
      <c r="H30" s="164"/>
      <c r="I30" s="165"/>
      <c r="J30" s="38"/>
      <c r="K30" s="166"/>
      <c r="L30" s="166"/>
      <c r="M30" s="166"/>
      <c r="N30" s="172"/>
      <c r="O30" s="172"/>
    </row>
    <row r="31" spans="1:15" ht="124.95" customHeight="1" x14ac:dyDescent="0.3">
      <c r="A31" s="160"/>
      <c r="B31" s="161"/>
      <c r="C31" s="163"/>
      <c r="D31" s="165"/>
      <c r="E31" s="167"/>
      <c r="F31" s="168"/>
      <c r="G31" s="163"/>
      <c r="H31" s="164"/>
      <c r="I31" s="165"/>
      <c r="J31" s="38"/>
      <c r="K31" s="166"/>
      <c r="L31" s="166"/>
      <c r="M31" s="166"/>
      <c r="N31" s="172"/>
      <c r="O31" s="172"/>
    </row>
    <row r="32" spans="1:15" ht="124.95" customHeight="1" x14ac:dyDescent="0.3">
      <c r="A32" s="160"/>
      <c r="B32" s="161"/>
      <c r="C32" s="163"/>
      <c r="D32" s="165"/>
      <c r="E32" s="167"/>
      <c r="F32" s="168"/>
      <c r="G32" s="163"/>
      <c r="H32" s="164"/>
      <c r="I32" s="165"/>
      <c r="J32" s="38"/>
      <c r="K32" s="166"/>
      <c r="L32" s="166"/>
      <c r="M32" s="166"/>
      <c r="N32" s="172"/>
      <c r="O32" s="172"/>
    </row>
    <row r="33" spans="1:15" ht="124.95" customHeight="1" x14ac:dyDescent="0.3">
      <c r="A33" s="160"/>
      <c r="B33" s="161"/>
      <c r="C33" s="163"/>
      <c r="D33" s="165"/>
      <c r="E33" s="167"/>
      <c r="F33" s="168"/>
      <c r="G33" s="163"/>
      <c r="H33" s="164"/>
      <c r="I33" s="165"/>
      <c r="J33" s="38"/>
      <c r="K33" s="166"/>
      <c r="L33" s="166"/>
      <c r="M33" s="166"/>
      <c r="N33" s="172"/>
      <c r="O33" s="172"/>
    </row>
    <row r="34" spans="1:15" ht="124.95" customHeight="1" x14ac:dyDescent="0.3">
      <c r="A34" s="160"/>
      <c r="B34" s="161"/>
      <c r="C34" s="163"/>
      <c r="D34" s="165"/>
      <c r="E34" s="167"/>
      <c r="F34" s="168"/>
      <c r="G34" s="163"/>
      <c r="H34" s="164"/>
      <c r="I34" s="165"/>
      <c r="J34" s="38"/>
      <c r="K34" s="166"/>
      <c r="L34" s="166"/>
      <c r="M34" s="166"/>
      <c r="N34" s="172"/>
      <c r="O34" s="172"/>
    </row>
    <row r="35" spans="1:15" ht="124.95" customHeight="1" x14ac:dyDescent="0.3">
      <c r="A35" s="160"/>
      <c r="B35" s="161"/>
      <c r="C35" s="163"/>
      <c r="D35" s="165"/>
      <c r="E35" s="167"/>
      <c r="F35" s="168"/>
      <c r="G35" s="163"/>
      <c r="H35" s="164"/>
      <c r="I35" s="165"/>
      <c r="J35" s="38"/>
      <c r="K35" s="166"/>
      <c r="L35" s="166"/>
      <c r="M35" s="166"/>
      <c r="N35" s="172"/>
      <c r="O35" s="172"/>
    </row>
    <row r="36" spans="1:15" ht="124.95" customHeight="1" x14ac:dyDescent="0.3">
      <c r="A36" s="193"/>
      <c r="B36" s="193"/>
      <c r="C36" s="194"/>
      <c r="D36" s="194"/>
      <c r="E36" s="162"/>
      <c r="F36" s="162"/>
      <c r="G36" s="163"/>
      <c r="H36" s="164"/>
      <c r="I36" s="165"/>
      <c r="J36" s="38"/>
      <c r="K36" s="166"/>
      <c r="L36" s="166"/>
      <c r="M36" s="166"/>
      <c r="N36" s="166"/>
      <c r="O36" s="166"/>
    </row>
    <row r="37" spans="1:15" ht="124.95" customHeight="1" x14ac:dyDescent="0.3">
      <c r="A37" s="160"/>
      <c r="B37" s="161"/>
      <c r="C37" s="163"/>
      <c r="D37" s="165"/>
      <c r="E37" s="167"/>
      <c r="F37" s="168"/>
      <c r="G37" s="163"/>
      <c r="H37" s="164"/>
      <c r="I37" s="165"/>
      <c r="J37" s="38"/>
      <c r="K37" s="166"/>
      <c r="L37" s="166"/>
      <c r="M37" s="166"/>
      <c r="N37" s="172"/>
      <c r="O37" s="172"/>
    </row>
    <row r="40" spans="1:15" x14ac:dyDescent="0.3">
      <c r="A40" s="142" t="s">
        <v>42</v>
      </c>
      <c r="B40" s="142"/>
      <c r="C40" s="142"/>
      <c r="D40" s="142"/>
      <c r="E40" s="142"/>
      <c r="F40" s="142"/>
      <c r="G40" s="142"/>
      <c r="H40" s="142"/>
      <c r="I40" s="142"/>
      <c r="J40" s="142"/>
      <c r="K40" s="142"/>
      <c r="L40" s="142"/>
    </row>
    <row r="41" spans="1:15" ht="15" thickBot="1" x14ac:dyDescent="0.35"/>
    <row r="42" spans="1:15" ht="15" thickBot="1" x14ac:dyDescent="0.35">
      <c r="C42" s="1" t="s">
        <v>28</v>
      </c>
      <c r="D42" s="45"/>
      <c r="E42" s="45"/>
      <c r="F42" s="151"/>
      <c r="G42" s="152"/>
      <c r="H42" s="153"/>
      <c r="I42" s="50" t="s">
        <v>30</v>
      </c>
      <c r="J42" s="182"/>
      <c r="K42" s="183"/>
    </row>
    <row r="43" spans="1:15" ht="15" thickBot="1" x14ac:dyDescent="0.35">
      <c r="C43" s="142" t="s">
        <v>72</v>
      </c>
      <c r="D43" s="142"/>
      <c r="E43" s="142"/>
      <c r="F43" s="151"/>
      <c r="G43" s="152"/>
      <c r="H43" s="153"/>
      <c r="I43" s="46" t="s">
        <v>30</v>
      </c>
      <c r="J43" s="182"/>
      <c r="K43" s="183"/>
    </row>
  </sheetData>
  <sheetProtection sheet="1" selectLockedCells="1"/>
  <mergeCells count="135">
    <mergeCell ref="A40:L40"/>
    <mergeCell ref="F42:H42"/>
    <mergeCell ref="J42:K42"/>
    <mergeCell ref="C43:E43"/>
    <mergeCell ref="F43:H43"/>
    <mergeCell ref="J43:K43"/>
    <mergeCell ref="A36:B36"/>
    <mergeCell ref="C36:D36"/>
    <mergeCell ref="E36:F36"/>
    <mergeCell ref="G36:I36"/>
    <mergeCell ref="K36:O36"/>
    <mergeCell ref="A37:B37"/>
    <mergeCell ref="C37:D37"/>
    <mergeCell ref="E37:F37"/>
    <mergeCell ref="G37:I37"/>
    <mergeCell ref="K37:O37"/>
    <mergeCell ref="A34:B34"/>
    <mergeCell ref="C34:D34"/>
    <mergeCell ref="E34:F34"/>
    <mergeCell ref="G34:I34"/>
    <mergeCell ref="K34:O34"/>
    <mergeCell ref="A35:B35"/>
    <mergeCell ref="C35:D35"/>
    <mergeCell ref="E35:F35"/>
    <mergeCell ref="G35:I35"/>
    <mergeCell ref="K35:O35"/>
    <mergeCell ref="A32:B32"/>
    <mergeCell ref="C32:D32"/>
    <mergeCell ref="E32:F32"/>
    <mergeCell ref="G32:I32"/>
    <mergeCell ref="K32:O32"/>
    <mergeCell ref="A33:B33"/>
    <mergeCell ref="C33:D33"/>
    <mergeCell ref="E33:F33"/>
    <mergeCell ref="G33:I33"/>
    <mergeCell ref="K33:O33"/>
    <mergeCell ref="A30:B30"/>
    <mergeCell ref="C30:D30"/>
    <mergeCell ref="E30:F30"/>
    <mergeCell ref="G30:I30"/>
    <mergeCell ref="K30:O30"/>
    <mergeCell ref="A31:B31"/>
    <mergeCell ref="C31:D31"/>
    <mergeCell ref="E31:F31"/>
    <mergeCell ref="G31:I31"/>
    <mergeCell ref="K31:O31"/>
    <mergeCell ref="A28:B28"/>
    <mergeCell ref="C28:D28"/>
    <mergeCell ref="E28:F28"/>
    <mergeCell ref="G28:I28"/>
    <mergeCell ref="K28:O28"/>
    <mergeCell ref="A29:B29"/>
    <mergeCell ref="C29:D29"/>
    <mergeCell ref="E29:F29"/>
    <mergeCell ref="G29:I29"/>
    <mergeCell ref="K29:O29"/>
    <mergeCell ref="A26:B26"/>
    <mergeCell ref="C26:D26"/>
    <mergeCell ref="E26:F26"/>
    <mergeCell ref="G26:I26"/>
    <mergeCell ref="K26:O26"/>
    <mergeCell ref="A27:B27"/>
    <mergeCell ref="C27:D27"/>
    <mergeCell ref="E27:F27"/>
    <mergeCell ref="G27:I27"/>
    <mergeCell ref="K27:O27"/>
    <mergeCell ref="A24:B24"/>
    <mergeCell ref="C24:D24"/>
    <mergeCell ref="E24:F24"/>
    <mergeCell ref="G24:I24"/>
    <mergeCell ref="K24:O24"/>
    <mergeCell ref="A25:B25"/>
    <mergeCell ref="C25:D25"/>
    <mergeCell ref="E25:F25"/>
    <mergeCell ref="G25:I25"/>
    <mergeCell ref="K25:O25"/>
    <mergeCell ref="A22:B22"/>
    <mergeCell ref="C22:D22"/>
    <mergeCell ref="E22:F22"/>
    <mergeCell ref="G22:I22"/>
    <mergeCell ref="K22:O22"/>
    <mergeCell ref="A23:B23"/>
    <mergeCell ref="C23:D23"/>
    <mergeCell ref="E23:F23"/>
    <mergeCell ref="G23:I23"/>
    <mergeCell ref="K23:O23"/>
    <mergeCell ref="A20:B20"/>
    <mergeCell ref="C20:D20"/>
    <mergeCell ref="E20:F20"/>
    <mergeCell ref="G20:I20"/>
    <mergeCell ref="K20:O20"/>
    <mergeCell ref="A21:B21"/>
    <mergeCell ref="C21:D21"/>
    <mergeCell ref="E21:F21"/>
    <mergeCell ref="G21:I21"/>
    <mergeCell ref="K21:O21"/>
    <mergeCell ref="A18:B18"/>
    <mergeCell ref="C18:D18"/>
    <mergeCell ref="E18:F18"/>
    <mergeCell ref="G18:I18"/>
    <mergeCell ref="K18:O18"/>
    <mergeCell ref="A19:B19"/>
    <mergeCell ref="C19:D19"/>
    <mergeCell ref="E19:F19"/>
    <mergeCell ref="G19:I19"/>
    <mergeCell ref="K19:O19"/>
    <mergeCell ref="A16:B16"/>
    <mergeCell ref="C16:D16"/>
    <mergeCell ref="E16:F16"/>
    <mergeCell ref="G16:I16"/>
    <mergeCell ref="K16:O16"/>
    <mergeCell ref="A17:B17"/>
    <mergeCell ref="C17:D17"/>
    <mergeCell ref="E17:F17"/>
    <mergeCell ref="G17:I17"/>
    <mergeCell ref="K17:O17"/>
    <mergeCell ref="A1:O1"/>
    <mergeCell ref="B4:C4"/>
    <mergeCell ref="D4:E4"/>
    <mergeCell ref="G4:H4"/>
    <mergeCell ref="A5:B5"/>
    <mergeCell ref="C5:F5"/>
    <mergeCell ref="I5:L5"/>
    <mergeCell ref="C8:N8"/>
    <mergeCell ref="A15:B15"/>
    <mergeCell ref="C15:D15"/>
    <mergeCell ref="E15:F15"/>
    <mergeCell ref="G15:I15"/>
    <mergeCell ref="K15:O15"/>
    <mergeCell ref="A6:C6"/>
    <mergeCell ref="D6:E6"/>
    <mergeCell ref="F6:G6"/>
    <mergeCell ref="H6:I6"/>
    <mergeCell ref="J6:K6"/>
    <mergeCell ref="A7:C7"/>
  </mergeCells>
  <conditionalFormatting sqref="E9:E13">
    <cfRule type="cellIs" dxfId="8" priority="2" operator="greaterThan">
      <formula>20</formula>
    </cfRule>
  </conditionalFormatting>
  <dataValidations count="1">
    <dataValidation type="list" allowBlank="1" showInputMessage="1" showErrorMessage="1" sqref="G16:I37">
      <formula1>"Job Exploration Counseling, Work Based Learning Experiences, Post-Secondary Counseling, Workplace Readiness Training, Self-Advocacy Instruction"</formula1>
    </dataValidation>
  </dataValidations>
  <printOptions horizontalCentered="1"/>
  <pageMargins left="0.7" right="0.7" top="0.5" bottom="0.25" header="0.3" footer="0.3"/>
  <pageSetup scale="83" orientation="landscape" r:id="rId1"/>
  <headerFooter>
    <oddFooter>&amp;CExpiration Date 6/20/2021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EF418411EA4588C53917D587BA20" ma:contentTypeVersion="13" ma:contentTypeDescription="Create a new document." ma:contentTypeScope="" ma:versionID="cd8560acd4dd3b053392b468675e7212">
  <xsd:schema xmlns:xsd="http://www.w3.org/2001/XMLSchema" xmlns:xs="http://www.w3.org/2001/XMLSchema" xmlns:p="http://schemas.microsoft.com/office/2006/metadata/properties" xmlns:ns3="94fb138f-5724-459f-9f27-a9bfe5638603" xmlns:ns4="eed4da34-0612-4295-98cd-64a840c06888" targetNamespace="http://schemas.microsoft.com/office/2006/metadata/properties" ma:root="true" ma:fieldsID="a6889bb559f55459476b4174b0e8be99" ns3:_="" ns4:_="">
    <xsd:import namespace="94fb138f-5724-459f-9f27-a9bfe5638603"/>
    <xsd:import namespace="eed4da34-0612-4295-98cd-64a840c0688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b138f-5724-459f-9f27-a9bfe56386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d4da34-0612-4295-98cd-64a840c0688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82220F-EEEC-46FC-9524-C7C7D1EFAB66}">
  <ds:schemaRefs>
    <ds:schemaRef ds:uri="http://purl.org/dc/dcmitype/"/>
    <ds:schemaRef ds:uri="http://purl.org/dc/elements/1.1/"/>
    <ds:schemaRef ds:uri="http://schemas.microsoft.com/office/2006/documentManagement/types"/>
    <ds:schemaRef ds:uri="94fb138f-5724-459f-9f27-a9bfe5638603"/>
    <ds:schemaRef ds:uri="http://purl.org/dc/terms/"/>
    <ds:schemaRef ds:uri="http://schemas.microsoft.com/office/infopath/2007/PartnerControls"/>
    <ds:schemaRef ds:uri="http://schemas.openxmlformats.org/package/2006/metadata/core-properties"/>
    <ds:schemaRef ds:uri="eed4da34-0612-4295-98cd-64a840c0688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C23854-4E74-454A-9709-46238FF225AB}">
  <ds:schemaRefs>
    <ds:schemaRef ds:uri="http://schemas.microsoft.com/sharepoint/v3/contenttype/forms"/>
  </ds:schemaRefs>
</ds:datastoreItem>
</file>

<file path=customXml/itemProps3.xml><?xml version="1.0" encoding="utf-8"?>
<ds:datastoreItem xmlns:ds="http://schemas.openxmlformats.org/officeDocument/2006/customXml" ds:itemID="{74A06A52-F9E5-4632-8AD7-4CE1F6186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b138f-5724-459f-9f27-a9bfe5638603"/>
    <ds:schemaRef ds:uri="eed4da34-0612-4295-98cd-64a840c06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Student Info </vt:lpstr>
      <vt:lpstr>August</vt:lpstr>
      <vt:lpstr>September</vt:lpstr>
      <vt:lpstr>October</vt:lpstr>
      <vt:lpstr>November</vt:lpstr>
      <vt:lpstr>December</vt:lpstr>
      <vt:lpstr>January</vt:lpstr>
      <vt:lpstr>February</vt:lpstr>
      <vt:lpstr>March</vt:lpstr>
      <vt:lpstr>April</vt:lpstr>
      <vt:lpstr>May</vt:lpstr>
      <vt:lpstr>June</vt:lpstr>
      <vt:lpstr>Billing Statement</vt:lpstr>
      <vt:lpstr>Directions</vt:lpstr>
      <vt:lpstr>Lists</vt:lpstr>
      <vt:lpstr>April!Print_Area</vt:lpstr>
      <vt:lpstr>December!Print_Area</vt:lpstr>
      <vt:lpstr>January!Print_Area</vt:lpstr>
      <vt:lpstr>June!Print_Area</vt:lpstr>
      <vt:lpstr>March!Print_Area</vt:lpstr>
      <vt:lpstr>May!Print_Area</vt:lpstr>
      <vt:lpstr>November!Print_Area</vt:lpstr>
      <vt:lpstr>'Student Info '!Print_Area</vt:lpstr>
      <vt:lpstr>April!Print_Titles</vt:lpstr>
      <vt:lpstr>August!Print_Titles</vt:lpstr>
      <vt:lpstr>December!Print_Titles</vt:lpstr>
      <vt:lpstr>February!Print_Titles</vt:lpstr>
      <vt:lpstr>January!Print_Titles</vt:lpstr>
      <vt:lpstr>June!Print_Titles</vt:lpstr>
      <vt:lpstr>March!Print_Titles</vt:lpstr>
      <vt:lpstr>May!Print_Titles</vt:lpstr>
      <vt:lpstr>November!Print_Titles</vt:lpstr>
      <vt:lpstr>October!Print_Titles</vt:lpstr>
      <vt:lpstr>September!Print_Titles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dc:creator>
  <cp:lastModifiedBy>Jill</cp:lastModifiedBy>
  <cp:lastPrinted>2020-09-14T18:33:41Z</cp:lastPrinted>
  <dcterms:created xsi:type="dcterms:W3CDTF">2020-05-18T13:50:29Z</dcterms:created>
  <dcterms:modified xsi:type="dcterms:W3CDTF">2020-09-14T18:42:00Z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0x0101004F88EF418411EA4588C53917D587BA20</vt:lpwstr>
  </property>
</Properties>
</file>