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8.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9.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0.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luky-my.sharepoint.com/personal/jegr234_uky_edu/Documents/Documents/4 Administration/CWTP/CWTP Forms 2025-26/"/>
    </mc:Choice>
  </mc:AlternateContent>
  <xr:revisionPtr revIDLastSave="0" documentId="8_{FCA80620-D8C9-48E1-A39C-B160D30C9FC1}" xr6:coauthVersionLast="47" xr6:coauthVersionMax="47" xr10:uidLastSave="{00000000-0000-0000-0000-000000000000}"/>
  <bookViews>
    <workbookView xWindow="-110" yWindow="-110" windowWidth="19420" windowHeight="10300" firstSheet="12" activeTab="12" xr2:uid="{00000000-000D-0000-FFFF-FFFF00000000}"/>
  </bookViews>
  <sheets>
    <sheet name="Directions " sheetId="19" r:id="rId1"/>
    <sheet name="Student Info " sheetId="2" r:id="rId2"/>
    <sheet name="August" sheetId="20" r:id="rId3"/>
    <sheet name="September" sheetId="8" r:id="rId4"/>
    <sheet name="October " sheetId="9" r:id="rId5"/>
    <sheet name="November" sheetId="10" r:id="rId6"/>
    <sheet name="December" sheetId="11" r:id="rId7"/>
    <sheet name="January" sheetId="12" r:id="rId8"/>
    <sheet name="February" sheetId="13" r:id="rId9"/>
    <sheet name="March" sheetId="14" r:id="rId10"/>
    <sheet name="April" sheetId="15" r:id="rId11"/>
    <sheet name="May" sheetId="16" r:id="rId12"/>
    <sheet name="June" sheetId="17" r:id="rId13"/>
    <sheet name="Invoice" sheetId="3" r:id="rId14"/>
    <sheet name="List" sheetId="6" state="hidden" r:id="rId15"/>
  </sheets>
  <externalReferences>
    <externalReference r:id="rId16"/>
  </externalReferences>
  <definedNames>
    <definedName name="iwa">[1]lists!$B$1:$B$3</definedName>
    <definedName name="months" localSheetId="10">#REF!</definedName>
    <definedName name="months" localSheetId="2">#REF!</definedName>
    <definedName name="months" localSheetId="6">#REF!</definedName>
    <definedName name="months" localSheetId="0">#REF!</definedName>
    <definedName name="months" localSheetId="8">#REF!</definedName>
    <definedName name="months" localSheetId="13">#REF!</definedName>
    <definedName name="months" localSheetId="7">#REF!</definedName>
    <definedName name="months" localSheetId="12">#REF!</definedName>
    <definedName name="months" localSheetId="9">#REF!</definedName>
    <definedName name="months" localSheetId="11">#REF!</definedName>
    <definedName name="months" localSheetId="5">#REF!</definedName>
    <definedName name="months" localSheetId="4">#REF!</definedName>
    <definedName name="months" localSheetId="3">#REF!</definedName>
    <definedName name="months" localSheetId="1">#REF!</definedName>
    <definedName name="months">#REF!</definedName>
    <definedName name="_xlnm.Print_Area" localSheetId="10">April!$A$1:$N$45</definedName>
    <definedName name="_xlnm.Print_Area" localSheetId="2">August!$A$1:$N$45</definedName>
    <definedName name="_xlnm.Print_Area" localSheetId="6">December!$A$1:$N$45</definedName>
    <definedName name="_xlnm.Print_Area" localSheetId="0">'Directions '!$A$1:$B$77</definedName>
    <definedName name="_xlnm.Print_Area" localSheetId="8">February!$A$1:$N$45</definedName>
    <definedName name="_xlnm.Print_Area" localSheetId="13">Invoice!$A$1:$L$27</definedName>
    <definedName name="_xlnm.Print_Area" localSheetId="7">January!$A$1:$N$45</definedName>
    <definedName name="_xlnm.Print_Area" localSheetId="12">June!$A$1:$N$45</definedName>
    <definedName name="_xlnm.Print_Area" localSheetId="9">March!$A$1:$N$45</definedName>
    <definedName name="_xlnm.Print_Area" localSheetId="11">May!$A$1:$N$45</definedName>
    <definedName name="_xlnm.Print_Area" localSheetId="5">November!$A$1:$N$45</definedName>
    <definedName name="_xlnm.Print_Area" localSheetId="4">'October '!$A$1:$N$45</definedName>
    <definedName name="_xlnm.Print_Area" localSheetId="3">September!$A$1:$N$45</definedName>
    <definedName name="_xlnm.Print_Area" localSheetId="1">'Student Info '!$B$2:$J$35</definedName>
    <definedName name="_xlnm.Print_Titles" localSheetId="10">April!$15:$15</definedName>
    <definedName name="_xlnm.Print_Titles" localSheetId="2">August!$15:$15</definedName>
    <definedName name="_xlnm.Print_Titles" localSheetId="6">December!$15:$15</definedName>
    <definedName name="_xlnm.Print_Titles" localSheetId="8">February!$15:$15</definedName>
    <definedName name="_xlnm.Print_Titles" localSheetId="7">January!$15:$15</definedName>
    <definedName name="_xlnm.Print_Titles" localSheetId="12">June!$15:$15</definedName>
    <definedName name="_xlnm.Print_Titles" localSheetId="9">March!$15:$15</definedName>
    <definedName name="_xlnm.Print_Titles" localSheetId="11">May!$15:$15</definedName>
    <definedName name="_xlnm.Print_Titles" localSheetId="5">November!$15:$15</definedName>
    <definedName name="_xlnm.Print_Titles" localSheetId="4">'October '!$15:$15</definedName>
    <definedName name="_xlnm.Print_Titles" localSheetId="3">September!$15:$15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D34" i="20"/>
  <c r="D33" i="20"/>
  <c r="D32" i="20"/>
  <c r="D31" i="20"/>
  <c r="D30" i="20"/>
  <c r="D29" i="20"/>
  <c r="D28" i="20"/>
  <c r="D27" i="20"/>
  <c r="D26" i="20"/>
  <c r="D25" i="20"/>
  <c r="D24" i="20"/>
  <c r="D23" i="20"/>
  <c r="D22" i="20"/>
  <c r="D21" i="20"/>
  <c r="D20" i="20"/>
  <c r="D19" i="20"/>
  <c r="D18" i="20"/>
  <c r="D17" i="20"/>
  <c r="D16" i="20"/>
  <c r="E9" i="20"/>
  <c r="M7" i="20"/>
  <c r="J7" i="20"/>
  <c r="H7" i="20"/>
  <c r="F7" i="20"/>
  <c r="J6" i="20"/>
  <c r="E6" i="20"/>
  <c r="K5" i="20"/>
  <c r="H5" i="20"/>
  <c r="F5" i="20"/>
  <c r="D5" i="20"/>
  <c r="N3" i="20"/>
  <c r="B3" i="20"/>
  <c r="D17" i="17"/>
  <c r="D18" i="17"/>
  <c r="D19" i="17"/>
  <c r="D20" i="17"/>
  <c r="D21" i="17"/>
  <c r="D22" i="17"/>
  <c r="D23" i="17"/>
  <c r="D24" i="17"/>
  <c r="D25" i="17"/>
  <c r="D26" i="17"/>
  <c r="D27" i="17"/>
  <c r="D28" i="17"/>
  <c r="D29" i="17"/>
  <c r="D30" i="17"/>
  <c r="D31" i="17"/>
  <c r="D32" i="17"/>
  <c r="D33" i="17"/>
  <c r="D34" i="17"/>
  <c r="D16" i="17"/>
  <c r="C20" i="2" l="1"/>
  <c r="C13" i="20"/>
  <c r="D17" i="16"/>
  <c r="D18" i="16"/>
  <c r="D19" i="16"/>
  <c r="D20" i="16"/>
  <c r="D21" i="16"/>
  <c r="D22" i="16"/>
  <c r="D23" i="16"/>
  <c r="D24" i="16"/>
  <c r="D25" i="16"/>
  <c r="D26" i="16"/>
  <c r="D27" i="16"/>
  <c r="D28" i="16"/>
  <c r="D29" i="16"/>
  <c r="D30" i="16"/>
  <c r="D31" i="16"/>
  <c r="D32" i="16"/>
  <c r="D33" i="16"/>
  <c r="D34" i="16"/>
  <c r="D16" i="16"/>
  <c r="D17" i="15"/>
  <c r="D18" i="15"/>
  <c r="D19" i="15"/>
  <c r="D20" i="15"/>
  <c r="D21" i="15"/>
  <c r="D22" i="15"/>
  <c r="D23" i="15"/>
  <c r="D24" i="15"/>
  <c r="D25" i="15"/>
  <c r="D26" i="15"/>
  <c r="D27" i="15"/>
  <c r="D28" i="15"/>
  <c r="D29" i="15"/>
  <c r="D30" i="15"/>
  <c r="D31" i="15"/>
  <c r="D32" i="15"/>
  <c r="D33" i="15"/>
  <c r="D34" i="15"/>
  <c r="D16" i="15"/>
  <c r="D17" i="14"/>
  <c r="D18" i="14"/>
  <c r="D19" i="14"/>
  <c r="D20" i="14"/>
  <c r="D21" i="14"/>
  <c r="D22" i="14"/>
  <c r="D23" i="14"/>
  <c r="D24" i="14"/>
  <c r="D25" i="14"/>
  <c r="D26" i="14"/>
  <c r="D27" i="14"/>
  <c r="D28" i="14"/>
  <c r="D29" i="14"/>
  <c r="D30" i="14"/>
  <c r="D31" i="14"/>
  <c r="D32" i="14"/>
  <c r="D33" i="14"/>
  <c r="D34" i="14"/>
  <c r="D16" i="14"/>
  <c r="D17" i="13"/>
  <c r="D18" i="13"/>
  <c r="D19" i="13"/>
  <c r="D20" i="13"/>
  <c r="D21" i="13"/>
  <c r="D22" i="13"/>
  <c r="D23" i="13"/>
  <c r="D24" i="13"/>
  <c r="D25" i="13"/>
  <c r="D26" i="13"/>
  <c r="D27" i="13"/>
  <c r="D28" i="13"/>
  <c r="D29" i="13"/>
  <c r="D30" i="13"/>
  <c r="D31" i="13"/>
  <c r="D32" i="13"/>
  <c r="D33" i="13"/>
  <c r="D34" i="13"/>
  <c r="D16" i="13"/>
  <c r="D17" i="12"/>
  <c r="D18" i="12"/>
  <c r="D19" i="12"/>
  <c r="D20" i="12"/>
  <c r="D21" i="12"/>
  <c r="D22" i="12"/>
  <c r="D23" i="12"/>
  <c r="D24" i="12"/>
  <c r="D25" i="12"/>
  <c r="D26" i="12"/>
  <c r="D27" i="12"/>
  <c r="D28" i="12"/>
  <c r="D29" i="12"/>
  <c r="D30" i="12"/>
  <c r="D31" i="12"/>
  <c r="D32" i="12"/>
  <c r="D33" i="12"/>
  <c r="D34" i="12"/>
  <c r="D16" i="12"/>
  <c r="D17" i="11"/>
  <c r="D18" i="11"/>
  <c r="D19" i="11"/>
  <c r="D20" i="11"/>
  <c r="D21" i="11"/>
  <c r="D22" i="11"/>
  <c r="D23" i="11"/>
  <c r="D24" i="11"/>
  <c r="D25" i="11"/>
  <c r="D26" i="11"/>
  <c r="D27" i="11"/>
  <c r="D28" i="11"/>
  <c r="D29" i="11"/>
  <c r="D30" i="11"/>
  <c r="D31" i="11"/>
  <c r="D32" i="11"/>
  <c r="D33" i="11"/>
  <c r="D34" i="11"/>
  <c r="D16" i="11"/>
  <c r="D17" i="10"/>
  <c r="D18" i="10"/>
  <c r="D19" i="10"/>
  <c r="D20" i="10"/>
  <c r="D21" i="10"/>
  <c r="D22" i="10"/>
  <c r="D23" i="10"/>
  <c r="D24" i="10"/>
  <c r="D25" i="10"/>
  <c r="D26" i="10"/>
  <c r="D27" i="10"/>
  <c r="D28" i="10"/>
  <c r="D29" i="10"/>
  <c r="D30" i="10"/>
  <c r="D31" i="10"/>
  <c r="D32" i="10"/>
  <c r="D33" i="10"/>
  <c r="D34" i="10"/>
  <c r="D16" i="10"/>
  <c r="D17" i="9"/>
  <c r="D18" i="9"/>
  <c r="D19" i="9"/>
  <c r="D20" i="9"/>
  <c r="D21" i="9"/>
  <c r="D22" i="9"/>
  <c r="D23" i="9"/>
  <c r="D24" i="9"/>
  <c r="D25" i="9"/>
  <c r="D26" i="9"/>
  <c r="D27" i="9"/>
  <c r="D28" i="9"/>
  <c r="D29" i="9"/>
  <c r="D30" i="9"/>
  <c r="D31" i="9"/>
  <c r="D32" i="9"/>
  <c r="D33" i="9"/>
  <c r="D34" i="9"/>
  <c r="D16" i="9"/>
  <c r="D17" i="8"/>
  <c r="D18" i="8"/>
  <c r="D19" i="8"/>
  <c r="D20" i="8"/>
  <c r="D21" i="8"/>
  <c r="D22" i="8"/>
  <c r="D23" i="8"/>
  <c r="D24" i="8"/>
  <c r="D25" i="8"/>
  <c r="D26" i="8"/>
  <c r="D27" i="8"/>
  <c r="D28" i="8"/>
  <c r="D29" i="8"/>
  <c r="D30" i="8"/>
  <c r="D31" i="8"/>
  <c r="D32" i="8"/>
  <c r="D33" i="8"/>
  <c r="D34" i="8"/>
  <c r="D16" i="8"/>
  <c r="C21" i="2" s="1"/>
  <c r="D21" i="2" s="1"/>
  <c r="C23" i="2" l="1"/>
  <c r="C31" i="2" l="1"/>
  <c r="D31" i="2" s="1"/>
  <c r="C33" i="2" l="1"/>
  <c r="D33" i="2" s="1"/>
  <c r="C32" i="2"/>
  <c r="D32" i="2" s="1"/>
  <c r="C29" i="2"/>
  <c r="D29" i="2" s="1"/>
  <c r="C28" i="2"/>
  <c r="D28" i="2" s="1"/>
  <c r="C27" i="2"/>
  <c r="D27" i="2" s="1"/>
  <c r="C25" i="2"/>
  <c r="D25" i="2" s="1"/>
  <c r="C24" i="2"/>
  <c r="D24" i="2" s="1"/>
  <c r="D23" i="2"/>
  <c r="D20" i="2"/>
  <c r="B13" i="17" l="1"/>
  <c r="D9" i="17"/>
  <c r="M7" i="17"/>
  <c r="J7" i="17"/>
  <c r="G7" i="17"/>
  <c r="E7" i="17"/>
  <c r="I6" i="17"/>
  <c r="D6" i="17"/>
  <c r="K5" i="17"/>
  <c r="H5" i="17"/>
  <c r="F5" i="17"/>
  <c r="D5" i="17"/>
  <c r="N3" i="17"/>
  <c r="B3" i="17"/>
  <c r="B13" i="16"/>
  <c r="D9" i="16"/>
  <c r="M7" i="16"/>
  <c r="J7" i="16"/>
  <c r="G7" i="16"/>
  <c r="E7" i="16"/>
  <c r="I6" i="16"/>
  <c r="D6" i="16"/>
  <c r="K5" i="16"/>
  <c r="H5" i="16"/>
  <c r="F5" i="16"/>
  <c r="D5" i="16"/>
  <c r="N3" i="16"/>
  <c r="B3" i="16"/>
  <c r="B13" i="15"/>
  <c r="E9" i="15"/>
  <c r="M7" i="15"/>
  <c r="J7" i="15"/>
  <c r="G7" i="15"/>
  <c r="E7" i="15"/>
  <c r="I6" i="15"/>
  <c r="D6" i="15"/>
  <c r="K5" i="15"/>
  <c r="H5" i="15"/>
  <c r="F5" i="15"/>
  <c r="D5" i="15"/>
  <c r="N3" i="15"/>
  <c r="B3" i="15"/>
  <c r="B13" i="14"/>
  <c r="D9" i="14"/>
  <c r="M7" i="14"/>
  <c r="J7" i="14"/>
  <c r="G7" i="14"/>
  <c r="E7" i="14"/>
  <c r="I6" i="14"/>
  <c r="D6" i="14"/>
  <c r="K5" i="14"/>
  <c r="H5" i="14"/>
  <c r="F5" i="14"/>
  <c r="D5" i="14"/>
  <c r="N3" i="14"/>
  <c r="B3" i="14"/>
  <c r="B13" i="13"/>
  <c r="D9" i="13"/>
  <c r="M7" i="13"/>
  <c r="J7" i="13"/>
  <c r="G7" i="13"/>
  <c r="E7" i="13"/>
  <c r="I6" i="13"/>
  <c r="D6" i="13"/>
  <c r="K5" i="13"/>
  <c r="H5" i="13"/>
  <c r="F5" i="13"/>
  <c r="D5" i="13"/>
  <c r="N3" i="13"/>
  <c r="B3" i="13"/>
  <c r="B13" i="12"/>
  <c r="D9" i="12"/>
  <c r="M7" i="12"/>
  <c r="J7" i="12"/>
  <c r="G7" i="12"/>
  <c r="E7" i="12"/>
  <c r="I6" i="12"/>
  <c r="D6" i="12"/>
  <c r="K5" i="12"/>
  <c r="H5" i="12"/>
  <c r="F5" i="12"/>
  <c r="D5" i="12"/>
  <c r="N3" i="12"/>
  <c r="B3" i="12"/>
  <c r="B13" i="11"/>
  <c r="D9" i="11"/>
  <c r="M7" i="11"/>
  <c r="J7" i="11"/>
  <c r="G7" i="11"/>
  <c r="E7" i="11"/>
  <c r="I6" i="11"/>
  <c r="D6" i="11"/>
  <c r="K5" i="11"/>
  <c r="H5" i="11"/>
  <c r="F5" i="11"/>
  <c r="D5" i="11"/>
  <c r="N3" i="11"/>
  <c r="B3" i="11"/>
  <c r="B13" i="10"/>
  <c r="D9" i="10"/>
  <c r="M7" i="10"/>
  <c r="J7" i="10"/>
  <c r="G7" i="10"/>
  <c r="E7" i="10"/>
  <c r="I6" i="10"/>
  <c r="D6" i="10"/>
  <c r="K5" i="10"/>
  <c r="H5" i="10"/>
  <c r="F5" i="10"/>
  <c r="D5" i="10"/>
  <c r="N3" i="10"/>
  <c r="B3" i="10"/>
  <c r="B13" i="9"/>
  <c r="D9" i="9"/>
  <c r="M7" i="9"/>
  <c r="J7" i="9"/>
  <c r="G7" i="9"/>
  <c r="E7" i="9"/>
  <c r="I6" i="9"/>
  <c r="D6" i="9"/>
  <c r="K5" i="9"/>
  <c r="H5" i="9"/>
  <c r="F5" i="9"/>
  <c r="D5" i="9"/>
  <c r="N3" i="9"/>
  <c r="B3" i="9"/>
  <c r="B13" i="8"/>
  <c r="D9" i="8"/>
  <c r="M7" i="8"/>
  <c r="J7" i="8"/>
  <c r="E7" i="8"/>
  <c r="I6" i="8"/>
  <c r="D6" i="8"/>
  <c r="K5" i="8"/>
  <c r="H5" i="8"/>
  <c r="F5" i="8"/>
  <c r="D5" i="8"/>
  <c r="N3" i="8"/>
  <c r="B3" i="8"/>
  <c r="B12" i="3" l="1"/>
  <c r="I3" i="3" l="1"/>
  <c r="I12" i="3" l="1"/>
  <c r="G12" i="3"/>
  <c r="D12" i="3"/>
  <c r="G11" i="3"/>
  <c r="H7" i="3"/>
  <c r="B11" i="3"/>
  <c r="C7" i="3"/>
  <c r="I9" i="3"/>
  <c r="F9" i="3"/>
  <c r="D9" i="3"/>
  <c r="B9" i="3"/>
  <c r="C34" i="2" l="1"/>
  <c r="D34" i="2" s="1"/>
  <c r="C22" i="2"/>
  <c r="D22" i="2" s="1"/>
  <c r="C26" i="2"/>
  <c r="D26" i="2" s="1"/>
  <c r="C30" i="2"/>
  <c r="D30" i="2" s="1"/>
  <c r="D18" i="3" l="1"/>
  <c r="D19" i="3" s="1"/>
  <c r="C35" i="2"/>
  <c r="D35" i="2" s="1"/>
</calcChain>
</file>

<file path=xl/sharedStrings.xml><?xml version="1.0" encoding="utf-8"?>
<sst xmlns="http://schemas.openxmlformats.org/spreadsheetml/2006/main" count="568" uniqueCount="198">
  <si>
    <t>File Name Rules</t>
  </si>
  <si>
    <t>Master File Name</t>
  </si>
  <si>
    <t>Job Development Report_2025-2026</t>
  </si>
  <si>
    <t xml:space="preserve">Once downloaded retain a blank copy of the file. Rename the file JDReport and delete the school year in the title. </t>
  </si>
  <si>
    <t>Rename File for Each Student</t>
  </si>
  <si>
    <r>
      <rPr>
        <b/>
        <sz val="14"/>
        <color rgb="FFC00000"/>
        <rFont val="Arial"/>
        <family val="2"/>
      </rPr>
      <t>6digitOVRCase#</t>
    </r>
    <r>
      <rPr>
        <b/>
        <sz val="14"/>
        <color rgb="FF00B050"/>
        <rFont val="Arial"/>
        <family val="2"/>
      </rPr>
      <t>districtname</t>
    </r>
    <r>
      <rPr>
        <b/>
        <sz val="14"/>
        <rFont val="Arial"/>
        <family val="2"/>
      </rPr>
      <t>JDReport</t>
    </r>
  </si>
  <si>
    <t>County district example: 356789KentuckyCountyJDReport </t>
  </si>
  <si>
    <t xml:space="preserve">County district sans "county" example: 356789KentuckyJDReport  </t>
  </si>
  <si>
    <t xml:space="preserve">Independent district example: 356789KentuckyIndJDReport </t>
  </si>
  <si>
    <t>No student names or student initials in file names.</t>
  </si>
  <si>
    <t>Student Info Tab</t>
  </si>
  <si>
    <t>Student Demographic Data Entry:</t>
  </si>
  <si>
    <t>Enter Student First Name, Student Middle Name, Student Last Name, Student Preferred Name, SSID Number (State Student Identification Number used by school districts in the Infinite Campus student information system), OVR Case Number (6-digit number is included on OVR authorization forms. If unknown request from the VR Counselor), School Name, District Name, Employment Specialist First Name, Employment Specialist Last Name, OVR Counselor First Name, OVR Counselor Last Name, and current IPE Goal.</t>
  </si>
  <si>
    <t>Sum of Hours and Amount Billed section</t>
  </si>
  <si>
    <r>
      <t xml:space="preserve">The cells in this field are locked. User cannot type into this section. The Hours will calculate from the </t>
    </r>
    <r>
      <rPr>
        <i/>
        <sz val="14"/>
        <color theme="1"/>
        <rFont val="Arial"/>
        <family val="2"/>
      </rPr>
      <t xml:space="preserve">Total Time for Activities this Month </t>
    </r>
    <r>
      <rPr>
        <sz val="14"/>
        <color theme="1"/>
        <rFont val="Arial"/>
        <family val="2"/>
      </rPr>
      <t xml:space="preserve">cell in each monthly report. The </t>
    </r>
    <r>
      <rPr>
        <i/>
        <sz val="14"/>
        <color theme="1"/>
        <rFont val="Arial"/>
        <family val="2"/>
      </rPr>
      <t>Amount Billed</t>
    </r>
    <r>
      <rPr>
        <sz val="14"/>
        <color theme="1"/>
        <rFont val="Arial"/>
        <family val="2"/>
      </rPr>
      <t xml:space="preserve"> will calculate by formula. </t>
    </r>
    <r>
      <rPr>
        <b/>
        <sz val="14"/>
        <color theme="1"/>
        <rFont val="Arial"/>
        <family val="2"/>
      </rPr>
      <t>Note:</t>
    </r>
    <r>
      <rPr>
        <sz val="14"/>
        <color theme="1"/>
        <rFont val="Arial"/>
        <family val="2"/>
      </rPr>
      <t xml:space="preserve"> Up to 30 hours per quarter are billable. If a month or quarter is over 30 hours conditional formatting will appear in the "hours" cell (red letters/pink background). If more than 30 hours per quarter are needed for a student contact the VR Counselor. The VR Counselor determines if additional hours needed.</t>
    </r>
  </si>
  <si>
    <t>JD Monthly Report Tabs</t>
  </si>
  <si>
    <t>Student Demographic Data</t>
  </si>
  <si>
    <r>
      <t xml:space="preserve">The demographic data from the </t>
    </r>
    <r>
      <rPr>
        <i/>
        <sz val="14"/>
        <color theme="1"/>
        <rFont val="Arial"/>
        <family val="2"/>
      </rPr>
      <t>Student Info</t>
    </r>
    <r>
      <rPr>
        <sz val="14"/>
        <color theme="1"/>
        <rFont val="Arial"/>
        <family val="2"/>
      </rPr>
      <t xml:space="preserve"> tab will auto-fill into each monthly report. See the Student Info Tab: Data Entry section for the information that will auto-fill.</t>
    </r>
  </si>
  <si>
    <t>Current IPE Goal</t>
  </si>
  <si>
    <r>
      <t xml:space="preserve">The current IPE Goal will auto-fill from the </t>
    </r>
    <r>
      <rPr>
        <i/>
        <sz val="14"/>
        <color theme="1"/>
        <rFont val="Arial"/>
        <family val="2"/>
      </rPr>
      <t>Student Info</t>
    </r>
    <r>
      <rPr>
        <sz val="14"/>
        <color theme="1"/>
        <rFont val="Arial"/>
        <family val="2"/>
      </rPr>
      <t xml:space="preserve"> tab.</t>
    </r>
  </si>
  <si>
    <t>Job Development Authorization Number</t>
  </si>
  <si>
    <t>Enter the seven-digit authorization number for Job Development from the OVR Authorization form.</t>
  </si>
  <si>
    <t>Total Time for Activities for this Month</t>
  </si>
  <si>
    <r>
      <t xml:space="preserve">The data calculates by formula from the entries in the </t>
    </r>
    <r>
      <rPr>
        <i/>
        <sz val="14"/>
        <color theme="1"/>
        <rFont val="Arial"/>
        <family val="2"/>
      </rPr>
      <t>Total Time</t>
    </r>
    <r>
      <rPr>
        <sz val="14"/>
        <color theme="1"/>
        <rFont val="Arial"/>
        <family val="2"/>
      </rPr>
      <t xml:space="preserve"> column.</t>
    </r>
  </si>
  <si>
    <t>Date</t>
  </si>
  <si>
    <t>Enter the date of the Job Development activity. Format: m/dd/yyyy</t>
  </si>
  <si>
    <t>Begin Time</t>
  </si>
  <si>
    <r>
      <t xml:space="preserve">Enter the beginning time of activity. Indicate AM or PM </t>
    </r>
    <r>
      <rPr>
        <b/>
        <sz val="14"/>
        <color theme="1"/>
        <rFont val="Arial"/>
        <family val="2"/>
      </rPr>
      <t>(mandatory)</t>
    </r>
    <r>
      <rPr>
        <sz val="14"/>
        <color theme="1"/>
        <rFont val="Arial"/>
        <family val="2"/>
      </rPr>
      <t xml:space="preserve">. Example: 9:00 AM or 1:45 PM. There must be a space between the time and AM or PM. If not, the formula in the </t>
    </r>
    <r>
      <rPr>
        <i/>
        <sz val="14"/>
        <color theme="1"/>
        <rFont val="Arial"/>
        <family val="2"/>
      </rPr>
      <t xml:space="preserve">Total Time of Activities for this Month </t>
    </r>
    <r>
      <rPr>
        <sz val="14"/>
        <color theme="1"/>
        <rFont val="Arial"/>
        <family val="2"/>
      </rPr>
      <t>column will not work. Correct: 9:00 AM.  Incorrect: 9:00AM.</t>
    </r>
  </si>
  <si>
    <t>End Time</t>
  </si>
  <si>
    <r>
      <t xml:space="preserve">Enter the ending time of activity. Indicate AM or PM </t>
    </r>
    <r>
      <rPr>
        <b/>
        <sz val="14"/>
        <color theme="1"/>
        <rFont val="Arial"/>
        <family val="2"/>
      </rPr>
      <t>(mandatory)</t>
    </r>
    <r>
      <rPr>
        <sz val="14"/>
        <color theme="1"/>
        <rFont val="Arial"/>
        <family val="2"/>
      </rPr>
      <t xml:space="preserve">. Example: 10:00 AM or 3:00 PM. There must be a space between the time and AM or PM. If not, the formula in the </t>
    </r>
    <r>
      <rPr>
        <i/>
        <sz val="14"/>
        <color theme="1"/>
        <rFont val="Arial"/>
        <family val="2"/>
      </rPr>
      <t xml:space="preserve">Total Time </t>
    </r>
    <r>
      <rPr>
        <sz val="14"/>
        <color theme="1"/>
        <rFont val="Arial"/>
        <family val="2"/>
      </rPr>
      <t>column will not work. Correct 10:00 AM. Incorrect 10:00AM.</t>
    </r>
  </si>
  <si>
    <t>Total Time of Activity (rounded to the nearest .25)</t>
  </si>
  <si>
    <r>
      <t>The total duration of the activity calculates by formula, rounding to the nearest 15-minute increment (i.e., .25, .50, .75, 1.00). The total duration in each cell is added together by formula in the</t>
    </r>
    <r>
      <rPr>
        <i/>
        <sz val="14"/>
        <color theme="1"/>
        <rFont val="Arial"/>
        <family val="2"/>
      </rPr>
      <t xml:space="preserve"> Total Time for Activities </t>
    </r>
    <r>
      <rPr>
        <sz val="14"/>
        <color theme="1"/>
        <rFont val="Arial"/>
        <family val="2"/>
      </rPr>
      <t>section of the monthly report.</t>
    </r>
  </si>
  <si>
    <t>Job Development Area</t>
  </si>
  <si>
    <r>
      <t xml:space="preserve">Click on the Down Arrow that appears when the cell is active to select the </t>
    </r>
    <r>
      <rPr>
        <i/>
        <sz val="14"/>
        <color theme="1"/>
        <rFont val="Arial"/>
        <family val="2"/>
      </rPr>
      <t>Job Development Area</t>
    </r>
    <r>
      <rPr>
        <sz val="14"/>
        <color theme="1"/>
        <rFont val="Arial"/>
        <family val="2"/>
      </rPr>
      <t xml:space="preserve">. Options in the list include:                                                                                                        -Developing job-related skills for resume building
-Resume development
-Job search aligned with IPE vocational goal
-Networking and contacting employers
-Submitting job applications
-Follow-up with employers on job applications
-Job interview preparation                                                           </t>
    </r>
  </si>
  <si>
    <t>The Job Development Area list above is comprehensive, aligns with the definition of Job Development, and includes areas needed by a student who is seeking employment aligned with the Individual Plan for Employment (IPE) goal. The list is not exhaustive. 
If the Employment Specialist provides an activity that does not fit under a Job Development Area listed above, type “Other Job Development Area” and a description in the Other Important Information cell. This would be a rare occurrence. The added Job Development Area must relate to assisting the student in seeking and attaining competitive integrated employment aligned with the student's IPE vocational goal.</t>
  </si>
  <si>
    <t xml:space="preserve">Full Name of Site where activity occurred. </t>
  </si>
  <si>
    <t>Enter the  full name of location where the Job Development service occurred. Do not use acronyms.</t>
  </si>
  <si>
    <t>Describe the specific activity/training completed at the site. Include the job-related or job search skill(s) targeted during the session.</t>
  </si>
  <si>
    <t>Enter a description of the activity provided during the Job Development service. The activity must align with the Job Development Area listed. Include the specific job related or job search skill(s) targeted during the session in the description.</t>
  </si>
  <si>
    <t>Based on today's actvities, describe what you  learned about the student's job-related or job search skills.</t>
  </si>
  <si>
    <t>Enter a description of the student's performance on the job-related or job search skill(s) that were addressed and observed during the Job Development session. Report the skills the student independently used, demonstrated with assistance or prompts, was unable to perform, and did not maintain from a previous session. Note strategies or behaviors the student used to help them perform a task or skill. Describe any challenges faced and how the student responded. Include type of support needed and provided, if any. Tell how the student responded to feedback or redirection.</t>
  </si>
  <si>
    <t>Other Important Information</t>
  </si>
  <si>
    <r>
      <t xml:space="preserve">Describe new information, </t>
    </r>
    <r>
      <rPr>
        <b/>
        <sz val="14"/>
        <color theme="1"/>
        <rFont val="Arial"/>
        <family val="2"/>
      </rPr>
      <t>if any</t>
    </r>
    <r>
      <rPr>
        <sz val="14"/>
        <color theme="1"/>
        <rFont val="Arial"/>
        <family val="2"/>
      </rPr>
      <t>, that may affect the student or the services provided. Examples include but are not limited to change in medication, change in behavior, change in residence or living arrangements, or death in the family.</t>
    </r>
  </si>
  <si>
    <r>
      <t xml:space="preserve">Also see the </t>
    </r>
    <r>
      <rPr>
        <i/>
        <sz val="14"/>
        <color theme="1"/>
        <rFont val="Arial"/>
        <family val="2"/>
      </rPr>
      <t xml:space="preserve">Job Development Area </t>
    </r>
    <r>
      <rPr>
        <sz val="14"/>
        <color theme="1"/>
        <rFont val="Arial"/>
        <family val="2"/>
      </rPr>
      <t>directions for additional use of this cell.</t>
    </r>
  </si>
  <si>
    <t>List the specific job-related or job search skill(s) acquired this month. Tell whether the student can apply the skill at work or employment sites in the community.</t>
  </si>
  <si>
    <t>Enter the job-related or job search skills the student consistently demonstrated during or by the end of the month’s instruction. Also note whether the student was able to generalize and apply the skills effectively at job sites or in community-based employment settings.</t>
  </si>
  <si>
    <t>Growth is needed in the following job-related or job search skills(s) and will be focused on next month.</t>
  </si>
  <si>
    <t>Enter the job related or job search skills(s) targeted for instruction during the month that the student did not demonstrate, displayed inconsistently, only displayed with some level of prompt, or was not able to apply or generalize effectively at work or employment sites.</t>
  </si>
  <si>
    <t>Signatures &amp; Submission - Monthly Report</t>
  </si>
  <si>
    <t>Employment Specialist</t>
  </si>
  <si>
    <t>signs and dates the report after completion.</t>
  </si>
  <si>
    <t>Signature Statement</t>
  </si>
  <si>
    <t>Signature of the CWTP Employment Specialist signifies that as of the date signed the information is accurate and verifies the completion of the CWTP service(s) outlined within the report.</t>
  </si>
  <si>
    <t>Saves monthly report (worksheet) to PDF format. Renames file by adding an underscore _  plus the first three letters of the name of the month at the end of the file name.</t>
  </si>
  <si>
    <t>Example: 356789KentuckyJDReport_Aug</t>
  </si>
  <si>
    <t>Example: 356789KentuckyJDReport_Jan</t>
  </si>
  <si>
    <t>Submits the monthly report to the VR Counselor by the 5th of the following month.</t>
  </si>
  <si>
    <t>Monthly Report File Name Extensions</t>
  </si>
  <si>
    <t>File Name Extension Rule:</t>
  </si>
  <si>
    <t>Add an underscore _ and the first 3 letters of the name of the month to the end of the file name.</t>
  </si>
  <si>
    <t>August</t>
  </si>
  <si>
    <t>_Aug</t>
  </si>
  <si>
    <t>September</t>
  </si>
  <si>
    <t>_Sep</t>
  </si>
  <si>
    <t>October</t>
  </si>
  <si>
    <t>_Oct</t>
  </si>
  <si>
    <t>November</t>
  </si>
  <si>
    <t>_Nov</t>
  </si>
  <si>
    <t>December</t>
  </si>
  <si>
    <t>_Dec</t>
  </si>
  <si>
    <t>January</t>
  </si>
  <si>
    <t>_Jan</t>
  </si>
  <si>
    <t>February</t>
  </si>
  <si>
    <t>_Feb</t>
  </si>
  <si>
    <t>March</t>
  </si>
  <si>
    <t>_Mar</t>
  </si>
  <si>
    <t>April</t>
  </si>
  <si>
    <t>_Apr</t>
  </si>
  <si>
    <t>May</t>
  </si>
  <si>
    <t>_May</t>
  </si>
  <si>
    <t>June</t>
  </si>
  <si>
    <t>_Jun</t>
  </si>
  <si>
    <t>Invoice</t>
  </si>
  <si>
    <t>Student Demographic Data Entry</t>
  </si>
  <si>
    <r>
      <t xml:space="preserve">The demographic data from the </t>
    </r>
    <r>
      <rPr>
        <i/>
        <sz val="14"/>
        <color theme="1"/>
        <rFont val="Arial"/>
        <family val="2"/>
      </rPr>
      <t>Student Info</t>
    </r>
    <r>
      <rPr>
        <sz val="14"/>
        <color theme="1"/>
        <rFont val="Arial"/>
        <family val="2"/>
      </rPr>
      <t xml:space="preserve"> tab will auto-fill into the invoice. See </t>
    </r>
    <r>
      <rPr>
        <i/>
        <sz val="14"/>
        <color theme="1"/>
        <rFont val="Arial"/>
        <family val="2"/>
      </rPr>
      <t>Student Info Tab: Data Entry</t>
    </r>
    <r>
      <rPr>
        <sz val="14"/>
        <color theme="1"/>
        <rFont val="Arial"/>
        <family val="2"/>
      </rPr>
      <t xml:space="preserve"> section on page 1 for a list of the information that will auto-fill. </t>
    </r>
  </si>
  <si>
    <t>School Reporting Quarter</t>
  </si>
  <si>
    <t>Click on the Down Arrow that appears when the cell is active to select the billing quarter. Q1SFY26 includes August-September, Q2SFY26 includes October-November-December, Q3SF26 includes-January-February-March, and Q4SFY26 includes April-May-June.</t>
  </si>
  <si>
    <t>OVR Reporting Quarter</t>
  </si>
  <si>
    <r>
      <t xml:space="preserve">The </t>
    </r>
    <r>
      <rPr>
        <i/>
        <sz val="14"/>
        <color theme="1"/>
        <rFont val="Arial"/>
        <family val="2"/>
      </rPr>
      <t>OVR Reporting Quarter</t>
    </r>
    <r>
      <rPr>
        <sz val="14"/>
        <color theme="1"/>
        <rFont val="Arial"/>
        <family val="2"/>
      </rPr>
      <t xml:space="preserve"> auto-fills upon selection of the </t>
    </r>
    <r>
      <rPr>
        <i/>
        <sz val="14"/>
        <color theme="1"/>
        <rFont val="Arial"/>
        <family val="2"/>
      </rPr>
      <t>School Reporting Quarter</t>
    </r>
    <r>
      <rPr>
        <sz val="14"/>
        <color theme="1"/>
        <rFont val="Arial"/>
        <family val="2"/>
      </rPr>
      <t>.</t>
    </r>
  </si>
  <si>
    <t>Remit: For each service provision area:</t>
  </si>
  <si>
    <r>
      <t xml:space="preserve">The hours for the services provided populates from the </t>
    </r>
    <r>
      <rPr>
        <i/>
        <sz val="14"/>
        <color theme="1"/>
        <rFont val="Arial"/>
        <family val="2"/>
      </rPr>
      <t>Sum of Hours</t>
    </r>
    <r>
      <rPr>
        <sz val="14"/>
        <color theme="1"/>
        <rFont val="Arial"/>
        <family val="2"/>
      </rPr>
      <t xml:space="preserve"> section in the </t>
    </r>
    <r>
      <rPr>
        <i/>
        <sz val="14"/>
        <color theme="1"/>
        <rFont val="Arial"/>
        <family val="2"/>
      </rPr>
      <t>Student Info</t>
    </r>
    <r>
      <rPr>
        <sz val="14"/>
        <color theme="1"/>
        <rFont val="Arial"/>
        <family val="2"/>
      </rPr>
      <t xml:space="preserve"> tab. If a quarter is over 30 hours conditional formatting will appear in the "hours" cell (red letters/pink background). If more than 30 hours per quarter are needed for a student contact the VR Counselor. The VR Counselor determines if additional hours needed.</t>
    </r>
  </si>
  <si>
    <r>
      <t xml:space="preserve">The </t>
    </r>
    <r>
      <rPr>
        <i/>
        <sz val="14"/>
        <color theme="1"/>
        <rFont val="Arial"/>
        <family val="2"/>
      </rPr>
      <t>Remit</t>
    </r>
    <r>
      <rPr>
        <sz val="14"/>
        <color theme="1"/>
        <rFont val="Arial"/>
        <family val="2"/>
      </rPr>
      <t xml:space="preserve"> amount populates by formula from </t>
    </r>
    <r>
      <rPr>
        <i/>
        <sz val="14"/>
        <color theme="1"/>
        <rFont val="Arial"/>
        <family val="2"/>
      </rPr>
      <t>Sum of Hours</t>
    </r>
    <r>
      <rPr>
        <sz val="14"/>
        <color theme="1"/>
        <rFont val="Arial"/>
        <family val="2"/>
      </rPr>
      <t xml:space="preserve"> section in the </t>
    </r>
    <r>
      <rPr>
        <i/>
        <sz val="14"/>
        <color theme="1"/>
        <rFont val="Arial"/>
        <family val="2"/>
      </rPr>
      <t>Student Info t</t>
    </r>
    <r>
      <rPr>
        <sz val="14"/>
        <color theme="1"/>
        <rFont val="Arial"/>
        <family val="2"/>
      </rPr>
      <t xml:space="preserve">ab: $80/hour x total hours. </t>
    </r>
  </si>
  <si>
    <t>Invoice Signature &amp; Submission</t>
  </si>
  <si>
    <t>after completion of the invoice, enters signature and date.</t>
  </si>
  <si>
    <t>Signature of the CWTP Employment Specialist signifies that as of the date signed, the information is accurate and verifies the completion of the CWTP service(s) outlined within the invoice.</t>
  </si>
  <si>
    <t>Saves invoice (worksheet) to PDF format. Renames file by adding an underscore _INV and the invoice quarter at the end of the file name.</t>
  </si>
  <si>
    <t>Example: 356789KentuckyJDReport_INVQ1</t>
  </si>
  <si>
    <t>Invoice File Name Extensions</t>
  </si>
  <si>
    <t>Add an underscore _ and the INVQ# to the end of the file name.</t>
  </si>
  <si>
    <t>1st Quarter</t>
  </si>
  <si>
    <t>_INVQ1</t>
  </si>
  <si>
    <t>2nd Quarter</t>
  </si>
  <si>
    <t>_INVQ2</t>
  </si>
  <si>
    <t>3rd Quarter</t>
  </si>
  <si>
    <t>_INVQ3</t>
  </si>
  <si>
    <t>4th Quarter</t>
  </si>
  <si>
    <t>_INVQ4</t>
  </si>
  <si>
    <t xml:space="preserve"> </t>
  </si>
  <si>
    <t>Submits the invoice to the VR Counselor by the 5th of the month following the quarter.</t>
  </si>
  <si>
    <t>Quarter 1 invoice due October 5</t>
  </si>
  <si>
    <t>Quarter 2 invoice due January 5</t>
  </si>
  <si>
    <t>Quarter 3 invoice due April 5</t>
  </si>
  <si>
    <t>Quarter 4 invoice due no later than July 5. Recommendation: submit as soon as possible upon the completion of services due to the OVR fiscal year end on June 30.</t>
  </si>
  <si>
    <r>
      <t xml:space="preserve">Community Work Transition Program  SY 2025-26
</t>
    </r>
    <r>
      <rPr>
        <b/>
        <sz val="16"/>
        <color theme="1"/>
        <rFont val="Calibri"/>
        <family val="2"/>
        <scheme val="minor"/>
      </rPr>
      <t>Job Development Student Information Sheet</t>
    </r>
  </si>
  <si>
    <t>Must complete all student demographic information cells to populate forms</t>
  </si>
  <si>
    <t>Student First Name:</t>
  </si>
  <si>
    <t>Student Middle Name:</t>
  </si>
  <si>
    <t>Student Last Name:</t>
  </si>
  <si>
    <t>Student Preferred Name:</t>
  </si>
  <si>
    <t>SSID Number:</t>
  </si>
  <si>
    <t>OVR Case Number:</t>
  </si>
  <si>
    <t>School Name:</t>
  </si>
  <si>
    <t>District Name:</t>
  </si>
  <si>
    <t>CWTP Employment Specialist First Name:</t>
  </si>
  <si>
    <t>CWTP Employment Specialist Last Name:</t>
  </si>
  <si>
    <t>OVR Counselor First Name:</t>
  </si>
  <si>
    <t>OVR Counselor Last Name:</t>
  </si>
  <si>
    <t>Current IPE Goal:</t>
  </si>
  <si>
    <t>Sum of Job Development Hours and Amount Billed  (Up to 30 hours total per quarter)</t>
  </si>
  <si>
    <t xml:space="preserve">Information below calculates by formula. </t>
  </si>
  <si>
    <t>Month</t>
  </si>
  <si>
    <t>Hours</t>
  </si>
  <si>
    <t>Billed</t>
  </si>
  <si>
    <t>Q1SFY26</t>
  </si>
  <si>
    <t>Q2SFY26</t>
  </si>
  <si>
    <t>Q3SFY26</t>
  </si>
  <si>
    <t>Q4SFY26</t>
  </si>
  <si>
    <t>SY 2025-26 To Date</t>
  </si>
  <si>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August</t>
    </r>
    <r>
      <rPr>
        <b/>
        <sz val="18"/>
        <color theme="1"/>
        <rFont val="Calibri"/>
        <family val="2"/>
        <scheme val="minor"/>
      </rPr>
      <t xml:space="preserve">
</t>
    </r>
    <r>
      <rPr>
        <sz val="12"/>
        <color theme="1"/>
        <rFont val="Calibri"/>
        <family val="2"/>
        <scheme val="minor"/>
      </rPr>
      <t>(Must be submitted to OVR on or before the 5th of September)</t>
    </r>
  </si>
  <si>
    <t>OVR Case#:</t>
  </si>
  <si>
    <t>SSID#:</t>
  </si>
  <si>
    <t>Student:</t>
  </si>
  <si>
    <t>Preferred Name:</t>
  </si>
  <si>
    <t>CWTP Employment Specialist:</t>
  </si>
  <si>
    <t xml:space="preserve">       OVR Counselor:</t>
  </si>
  <si>
    <t>Job Development Authorization Number:</t>
  </si>
  <si>
    <t xml:space="preserve">  Total Time for Activities this Month. Up to 30 hours total per quarter allowable.</t>
  </si>
  <si>
    <t>Start Time</t>
  </si>
  <si>
    <t>End     Time</t>
  </si>
  <si>
    <r>
      <t>Total Time</t>
    </r>
    <r>
      <rPr>
        <b/>
        <sz val="10"/>
        <color theme="1"/>
        <rFont val="Calibri"/>
        <family val="2"/>
        <scheme val="minor"/>
      </rPr>
      <t xml:space="preserve"> (rounded to nearest .25</t>
    </r>
    <r>
      <rPr>
        <b/>
        <sz val="12.5"/>
        <color theme="1"/>
        <rFont val="Calibri"/>
        <family val="2"/>
        <scheme val="minor"/>
      </rPr>
      <t>)</t>
    </r>
  </si>
  <si>
    <r>
      <t xml:space="preserve">Full Name of Site where activity occurred                                      </t>
    </r>
    <r>
      <rPr>
        <b/>
        <sz val="12"/>
        <color theme="1"/>
        <rFont val="Calibri"/>
        <family val="2"/>
        <scheme val="minor"/>
      </rPr>
      <t xml:space="preserve"> </t>
    </r>
    <r>
      <rPr>
        <b/>
        <sz val="10"/>
        <color theme="1"/>
        <rFont val="Calibri"/>
        <family val="2"/>
        <scheme val="minor"/>
      </rPr>
      <t>(No Acronyms)</t>
    </r>
  </si>
  <si>
    <t>Based on today's activity, describe what you learned about the student's job-related or job search skills.</t>
  </si>
  <si>
    <t>Progress was made this month in the checked Job Development Area(s) below.</t>
  </si>
  <si>
    <t xml:space="preserve">Developing job-related skills for resume building </t>
  </si>
  <si>
    <t>Resume development</t>
  </si>
  <si>
    <t xml:space="preserve">                                             Job search for openings aligned with the student IPE vocational goal</t>
  </si>
  <si>
    <t>Networking and contacting employers</t>
  </si>
  <si>
    <t>Submitting job applications</t>
  </si>
  <si>
    <t xml:space="preserve">                               Follow-up with employers on current applications</t>
  </si>
  <si>
    <t>Interview preparation for a specific job</t>
  </si>
  <si>
    <r>
      <t xml:space="preserve">                                                                                                                                                                                                                                                                                                                                                                                                             Other Job Development Area specified in the</t>
    </r>
    <r>
      <rPr>
        <b/>
        <i/>
        <sz val="14"/>
        <color theme="1"/>
        <rFont val="Calibri"/>
        <family val="2"/>
      </rPr>
      <t xml:space="preserve"> Other Important Information</t>
    </r>
    <r>
      <rPr>
        <b/>
        <sz val="14"/>
        <color theme="1"/>
        <rFont val="Calibri"/>
        <family val="2"/>
      </rPr>
      <t xml:space="preserve"> cell.</t>
    </r>
  </si>
  <si>
    <t>Growth is needed on the following job-related or job search skill(s) and will be focused on next month.</t>
  </si>
  <si>
    <t>As of the date below I maintain the information is accurate and verify the completion of the CWTP service(s) outlined within this document.</t>
  </si>
  <si>
    <t>Date:</t>
  </si>
  <si>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September</t>
    </r>
    <r>
      <rPr>
        <b/>
        <sz val="18"/>
        <color theme="1"/>
        <rFont val="Calibri"/>
        <family val="2"/>
        <scheme val="minor"/>
      </rPr>
      <t xml:space="preserve">
</t>
    </r>
    <r>
      <rPr>
        <sz val="12"/>
        <color theme="1"/>
        <rFont val="Calibri"/>
        <family val="2"/>
        <scheme val="minor"/>
      </rPr>
      <t>(Must be submitted to OVR on or before the 5th of October)</t>
    </r>
  </si>
  <si>
    <r>
      <t xml:space="preserve">  </t>
    </r>
    <r>
      <rPr>
        <b/>
        <sz val="14"/>
        <color theme="1"/>
        <rFont val="Calibri"/>
        <family val="2"/>
        <scheme val="minor"/>
      </rPr>
      <t xml:space="preserve">Total Time for Activities this Month. Up to 30 hours total per quarter allowable. </t>
    </r>
  </si>
  <si>
    <t>End   Time</t>
  </si>
  <si>
    <r>
      <t xml:space="preserve">Total Time </t>
    </r>
    <r>
      <rPr>
        <b/>
        <sz val="10"/>
        <color theme="1"/>
        <rFont val="Calibri"/>
        <family val="2"/>
        <scheme val="minor"/>
      </rPr>
      <t>(rounded to nearest .25)</t>
    </r>
  </si>
  <si>
    <r>
      <t>Full Name of Site where activity occurred</t>
    </r>
    <r>
      <rPr>
        <b/>
        <sz val="10"/>
        <color theme="1"/>
        <rFont val="Calibri"/>
        <family val="2"/>
        <scheme val="minor"/>
      </rPr>
      <t xml:space="preserve">                     (No acronyms)</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</si>
  <si>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October</t>
    </r>
    <r>
      <rPr>
        <b/>
        <sz val="18"/>
        <color theme="1"/>
        <rFont val="Calibri"/>
        <family val="2"/>
        <scheme val="minor"/>
      </rPr>
      <t xml:space="preserve">
</t>
    </r>
    <r>
      <rPr>
        <sz val="12"/>
        <color theme="1"/>
        <rFont val="Calibri"/>
        <family val="2"/>
        <scheme val="minor"/>
      </rPr>
      <t>(Must be submitted to OVR on or before the 5th of November)</t>
    </r>
  </si>
  <si>
    <t>Total Time for Activities this Month. Up to 30 hours total per quarter allowable.</t>
  </si>
  <si>
    <t>End  Time</t>
  </si>
  <si>
    <t>Job Development  Area</t>
  </si>
  <si>
    <r>
      <t>Full Name of Site where activity occurred</t>
    </r>
    <r>
      <rPr>
        <b/>
        <sz val="10"/>
        <color theme="1"/>
        <rFont val="Calibri"/>
        <family val="2"/>
        <scheme val="minor"/>
      </rPr>
      <t xml:space="preserve">                               (No acronyms)</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</si>
  <si>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November</t>
    </r>
    <r>
      <rPr>
        <b/>
        <sz val="18"/>
        <color theme="1"/>
        <rFont val="Calibri"/>
        <family val="2"/>
        <scheme val="minor"/>
      </rPr>
      <t xml:space="preserve">
</t>
    </r>
    <r>
      <rPr>
        <sz val="12"/>
        <color theme="1"/>
        <rFont val="Calibri"/>
        <family val="2"/>
        <scheme val="minor"/>
      </rPr>
      <t>(Must be submitted to OVR on or before the 5th of December)</t>
    </r>
  </si>
  <si>
    <t>Total Time for Activities this Month. Up to 30 hours total per quarter are allowable.</t>
  </si>
  <si>
    <r>
      <t>Full Name of Site where activity occurred</t>
    </r>
    <r>
      <rPr>
        <b/>
        <sz val="10"/>
        <color theme="1"/>
        <rFont val="Calibri"/>
        <family val="2"/>
        <scheme val="minor"/>
      </rPr>
      <t xml:space="preserve">                    (No acronyms)</t>
    </r>
  </si>
  <si>
    <t xml:space="preserve"> Progress was made this month in the checked Job Development Area(s) below.</t>
  </si>
  <si>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December</t>
    </r>
    <r>
      <rPr>
        <b/>
        <sz val="18"/>
        <color theme="1"/>
        <rFont val="Calibri"/>
        <family val="2"/>
        <scheme val="minor"/>
      </rPr>
      <t xml:space="preserve">
</t>
    </r>
    <r>
      <rPr>
        <sz val="12"/>
        <color theme="1"/>
        <rFont val="Calibri"/>
        <family val="2"/>
        <scheme val="minor"/>
      </rPr>
      <t>(Must be submitted to OVR on or before the 5th of January)</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</si>
  <si>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January</t>
    </r>
    <r>
      <rPr>
        <b/>
        <sz val="18"/>
        <color theme="1"/>
        <rFont val="Calibri"/>
        <family val="2"/>
        <scheme val="minor"/>
      </rPr>
      <t xml:space="preserve">
</t>
    </r>
    <r>
      <rPr>
        <sz val="12"/>
        <color theme="1"/>
        <rFont val="Calibri"/>
        <family val="2"/>
        <scheme val="minor"/>
      </rPr>
      <t>(Must be submitted to OVR on or before the 5th of February)</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</si>
  <si>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February</t>
    </r>
    <r>
      <rPr>
        <b/>
        <sz val="18"/>
        <color theme="1"/>
        <rFont val="Calibri"/>
        <family val="2"/>
        <scheme val="minor"/>
      </rPr>
      <t xml:space="preserve">
</t>
    </r>
    <r>
      <rPr>
        <sz val="12"/>
        <color theme="1"/>
        <rFont val="Calibri"/>
        <family val="2"/>
        <scheme val="minor"/>
      </rPr>
      <t>(Must be submitted to OVR on or before the 5th of March)</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</si>
  <si>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March</t>
    </r>
    <r>
      <rPr>
        <b/>
        <sz val="18"/>
        <color theme="1"/>
        <rFont val="Calibri"/>
        <family val="2"/>
        <scheme val="minor"/>
      </rPr>
      <t xml:space="preserve">
</t>
    </r>
    <r>
      <rPr>
        <sz val="12"/>
        <color theme="1"/>
        <rFont val="Calibri"/>
        <family val="2"/>
        <scheme val="minor"/>
      </rPr>
      <t>(Must be submitted to OVR on or before the 5th of April)</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</si>
  <si>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April</t>
    </r>
    <r>
      <rPr>
        <b/>
        <sz val="18"/>
        <color theme="1"/>
        <rFont val="Calibri"/>
        <family val="2"/>
        <scheme val="minor"/>
      </rPr>
      <t xml:space="preserve">
</t>
    </r>
    <r>
      <rPr>
        <sz val="12"/>
        <color theme="1"/>
        <rFont val="Calibri"/>
        <family val="2"/>
        <scheme val="minor"/>
      </rPr>
      <t>(Must be submitted to OVR on or before the 5th of May)</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</si>
  <si>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May</t>
    </r>
    <r>
      <rPr>
        <b/>
        <sz val="18"/>
        <color theme="1"/>
        <rFont val="Calibri"/>
        <family val="2"/>
        <scheme val="minor"/>
      </rPr>
      <t xml:space="preserve">
</t>
    </r>
    <r>
      <rPr>
        <sz val="12"/>
        <color theme="1"/>
        <rFont val="Calibri"/>
        <family val="2"/>
        <scheme val="minor"/>
      </rPr>
      <t>(Must be submitted to OVR on or before the 5th of June)</t>
    </r>
  </si>
  <si>
    <r>
      <rPr>
        <b/>
        <sz val="11"/>
        <color theme="1"/>
        <rFont val="Calibri"/>
        <family val="2"/>
        <scheme val="minor"/>
      </rPr>
      <t>Community Work Transition Program  SY 2025-26</t>
    </r>
    <r>
      <rPr>
        <b/>
        <sz val="18"/>
        <color theme="1"/>
        <rFont val="Calibri"/>
        <family val="2"/>
        <scheme val="minor"/>
      </rPr>
      <t xml:space="preserve">
</t>
    </r>
    <r>
      <rPr>
        <b/>
        <sz val="24"/>
        <color theme="1"/>
        <rFont val="Calibri"/>
        <family val="2"/>
        <scheme val="minor"/>
      </rPr>
      <t>Job Development Monthly Report - June</t>
    </r>
    <r>
      <rPr>
        <b/>
        <sz val="18"/>
        <color theme="1"/>
        <rFont val="Calibri"/>
        <family val="2"/>
        <scheme val="minor"/>
      </rPr>
      <t xml:space="preserve">
</t>
    </r>
    <r>
      <rPr>
        <sz val="12"/>
        <color theme="1"/>
        <rFont val="Calibri"/>
        <family val="2"/>
        <scheme val="minor"/>
      </rPr>
      <t>(Must be submitted to OVR on or before the 5th of July. Recommended before June 30)</t>
    </r>
  </si>
  <si>
    <r>
      <rPr>
        <b/>
        <sz val="11"/>
        <color theme="1"/>
        <rFont val="Calibri"/>
        <family val="2"/>
      </rPr>
      <t>Community Work Transition Program  SY 2025-26</t>
    </r>
    <r>
      <rPr>
        <b/>
        <sz val="16"/>
        <color theme="1"/>
        <rFont val="Calibri"/>
        <family val="2"/>
      </rPr>
      <t xml:space="preserve">
</t>
    </r>
    <r>
      <rPr>
        <b/>
        <sz val="18"/>
        <color theme="1"/>
        <rFont val="Calibri"/>
        <family val="2"/>
      </rPr>
      <t>CWTP Job Development Invoice</t>
    </r>
    <r>
      <rPr>
        <b/>
        <sz val="16"/>
        <color theme="1"/>
        <rFont val="Calibri"/>
        <family val="2"/>
      </rPr>
      <t xml:space="preserve">
</t>
    </r>
    <r>
      <rPr>
        <sz val="12"/>
        <color theme="1"/>
        <rFont val="Calibri"/>
        <family val="2"/>
      </rPr>
      <t>Must be submitted to OVR on or before the 5th of the month following the quarter</t>
    </r>
    <r>
      <rPr>
        <b/>
        <sz val="12"/>
        <color theme="1"/>
        <rFont val="Calibri"/>
        <family val="2"/>
      </rPr>
      <t>.</t>
    </r>
  </si>
  <si>
    <t>School Reporting Quarter:</t>
  </si>
  <si>
    <t>OVR Reporting Quarter:</t>
  </si>
  <si>
    <t>OVR Case #:</t>
  </si>
  <si>
    <t>Employment Specialist:</t>
  </si>
  <si>
    <t>OVR Counselor:</t>
  </si>
  <si>
    <t>Total Hours</t>
  </si>
  <si>
    <t>Up to 30 hours total per quarter.</t>
  </si>
  <si>
    <t>Remit</t>
  </si>
  <si>
    <t>Q1PY2025</t>
  </si>
  <si>
    <t>Q2PY2025</t>
  </si>
  <si>
    <t>Q3PY2025</t>
  </si>
  <si>
    <t>Q4PY2025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</si>
</sst>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3">
    <font>
      <sz val="11"/>
      <color theme="1"/>
      <name val="Calibri"/>
      <family val="2"/>
      <scheme val="minor"/>
    </font>
    <font>
      <b/>
      <sz val="11"/>
      <color theme="1"/>
      <name val="Calibri"/>
      <family val="2"/>
      <scheme val="minor"/>
    </font>
    <font>
      <b/>
      <sz val="14"/>
      <color theme="1"/>
      <name val="Calibri"/>
      <family val="2"/>
      <scheme val="minor"/>
    </font>
    <font>
      <sz val="11"/>
      <color rgb="FF00610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24"/>
      <color theme="1"/>
      <name val="Calibri"/>
      <family val="2"/>
      <scheme val="minor"/>
    </font>
    <font>
      <b/>
      <sz val="12"/>
      <color theme="1"/>
      <name val="Calibri"/>
      <family val="2"/>
    </font>
    <font>
      <b/>
      <sz val="12.5"/>
      <color theme="1"/>
      <name val="Calibri"/>
      <family val="2"/>
      <scheme val="minor"/>
    </font>
    <font>
      <sz val="11"/>
      <color theme="1"/>
      <name val="Calibri"/>
      <family val="2"/>
      <scheme val="minor"/>
    </font>
    <font>
      <b/>
      <sz val="16"/>
      <color theme="1"/>
      <name val="Calibri"/>
      <family val="2"/>
    </font>
    <font>
      <sz val="10"/>
      <color theme="1"/>
      <name val="Calibri"/>
      <family val="2"/>
    </font>
    <font>
      <sz val="12"/>
      <color theme="1"/>
      <name val="Calibri"/>
      <family val="2"/>
    </font>
    <font>
      <b/>
      <sz val="11"/>
      <color theme="1"/>
      <name val="Calibri"/>
      <family val="2"/>
    </font>
    <font>
      <b/>
      <sz val="14"/>
      <color theme="1"/>
      <name val="Arial"/>
      <family val="2"/>
    </font>
    <font>
      <sz val="14"/>
      <color theme="1"/>
      <name val="Arial"/>
      <family val="2"/>
    </font>
    <font>
      <b/>
      <sz val="14"/>
      <color rgb="FFC00000"/>
      <name val="Arial"/>
      <family val="2"/>
    </font>
    <font>
      <b/>
      <sz val="14"/>
      <color rgb="FF00B050"/>
      <name val="Arial"/>
      <family val="2"/>
    </font>
    <font>
      <i/>
      <sz val="14"/>
      <color theme="1"/>
      <name val="Arial"/>
      <family val="2"/>
    </font>
    <font>
      <sz val="14"/>
      <color rgb="FF006100"/>
      <name val="Calibri"/>
      <family val="2"/>
      <scheme val="minor"/>
    </font>
    <font>
      <b/>
      <sz val="10"/>
      <color theme="1"/>
      <name val="Calibri"/>
      <family val="2"/>
      <scheme val="minor"/>
    </font>
    <font>
      <b/>
      <sz val="16"/>
      <color theme="1"/>
      <name val="Calibri"/>
      <family val="2"/>
      <scheme val="minor"/>
    </font>
    <font>
      <u/>
      <sz val="14"/>
      <color theme="1"/>
      <name val="Calibri"/>
      <family val="2"/>
      <scheme val="minor"/>
    </font>
    <font>
      <u/>
      <sz val="11"/>
      <color theme="1"/>
      <name val="Calibri"/>
      <family val="2"/>
      <scheme val="minor"/>
    </font>
    <font>
      <b/>
      <sz val="14"/>
      <name val="Arial"/>
      <family val="2"/>
    </font>
    <font>
      <b/>
      <sz val="18"/>
      <color theme="1"/>
      <name val="Calibri"/>
      <family val="2"/>
    </font>
    <font>
      <b/>
      <sz val="14"/>
      <color theme="1"/>
      <name val="Calibri"/>
      <family val="2"/>
    </font>
    <font>
      <b/>
      <i/>
      <sz val="14"/>
      <color theme="1"/>
      <name val="Calibri"/>
      <family val="2"/>
    </font>
    <font>
      <sz val="16"/>
      <color theme="1"/>
      <name val="Calibri"/>
      <family val="2"/>
      <scheme val="minor"/>
    </font>
    <font>
      <sz val="11"/>
      <color theme="1"/>
      <name val="Calibri"/>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44" fontId="12" fillId="0" borderId="0" applyFont="0" applyFill="0" applyBorder="0" applyAlignment="0" applyProtection="0"/>
  </cellStyleXfs>
  <cellXfs count="247">
    <xf numFmtId="0" fontId="0" fillId="0" borderId="0" xfId="0"/>
    <xf numFmtId="0" fontId="1" fillId="0" borderId="0" xfId="0" applyFont="1"/>
    <xf numFmtId="0" fontId="0" fillId="0" borderId="0" xfId="0" applyAlignment="1">
      <alignment horizontal="center"/>
    </xf>
    <xf numFmtId="2" fontId="0" fillId="0" borderId="8" xfId="0" applyNumberFormat="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2" fontId="0" fillId="0" borderId="0" xfId="0" applyNumberFormat="1" applyAlignment="1">
      <alignment horizontal="center"/>
    </xf>
    <xf numFmtId="2" fontId="1" fillId="0" borderId="0" xfId="0" applyNumberFormat="1" applyFont="1" applyAlignment="1">
      <alignment horizontal="center"/>
    </xf>
    <xf numFmtId="2" fontId="1" fillId="0" borderId="0" xfId="0" applyNumberFormat="1" applyFont="1" applyAlignment="1">
      <alignment horizontal="center" vertical="center"/>
    </xf>
    <xf numFmtId="14" fontId="0" fillId="0" borderId="0" xfId="0" applyNumberFormat="1"/>
    <xf numFmtId="0" fontId="0" fillId="0" borderId="0" xfId="0" applyAlignment="1">
      <alignment horizontal="center" wrapText="1"/>
    </xf>
    <xf numFmtId="0" fontId="5" fillId="0" borderId="0" xfId="0" applyFont="1" applyAlignment="1">
      <alignment horizontal="right"/>
    </xf>
    <xf numFmtId="0" fontId="2" fillId="0" borderId="0" xfId="0" applyFont="1"/>
    <xf numFmtId="0" fontId="2" fillId="0" borderId="0" xfId="0" applyFont="1" applyAlignment="1">
      <alignment horizontal="right"/>
    </xf>
    <xf numFmtId="0" fontId="7" fillId="0" borderId="0" xfId="0" applyFont="1"/>
    <xf numFmtId="0" fontId="7" fillId="0" borderId="0" xfId="0" applyFont="1" applyAlignment="1">
      <alignment horizontal="center"/>
    </xf>
    <xf numFmtId="0" fontId="5" fillId="0" borderId="0" xfId="0" applyFont="1"/>
    <xf numFmtId="0" fontId="2" fillId="0" borderId="8" xfId="0" applyFont="1" applyBorder="1" applyAlignment="1">
      <alignment horizontal="center" vertical="center"/>
    </xf>
    <xf numFmtId="0" fontId="7" fillId="0" borderId="14" xfId="0" applyFont="1" applyBorder="1" applyAlignment="1">
      <alignment horizontal="center"/>
    </xf>
    <xf numFmtId="0" fontId="7" fillId="0" borderId="14" xfId="0" applyFont="1" applyBorder="1" applyAlignment="1">
      <alignment horizontal="left"/>
    </xf>
    <xf numFmtId="0" fontId="0" fillId="0" borderId="0" xfId="0" applyAlignment="1">
      <alignment horizontal="right"/>
    </xf>
    <xf numFmtId="0" fontId="15" fillId="0" borderId="0" xfId="0" applyFont="1" applyAlignment="1">
      <alignment vertical="center"/>
    </xf>
    <xf numFmtId="44" fontId="0" fillId="0" borderId="8" xfId="2" applyFont="1" applyBorder="1"/>
    <xf numFmtId="0" fontId="14"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wrapText="1"/>
    </xf>
    <xf numFmtId="0" fontId="0" fillId="0" borderId="14" xfId="0" applyBorder="1" applyAlignment="1">
      <alignment horizontal="left"/>
    </xf>
    <xf numFmtId="44" fontId="0" fillId="0" borderId="0" xfId="2" applyFont="1" applyBorder="1"/>
    <xf numFmtId="0" fontId="4" fillId="0" borderId="8" xfId="0" applyFont="1" applyBorder="1" applyAlignment="1" applyProtection="1">
      <alignment horizontal="center" vertical="center" wrapText="1"/>
      <protection locked="0"/>
    </xf>
    <xf numFmtId="0" fontId="1" fillId="0" borderId="0" xfId="0" applyFont="1" applyAlignment="1">
      <alignment horizontal="left"/>
    </xf>
    <xf numFmtId="1" fontId="0" fillId="0" borderId="0" xfId="0" applyNumberFormat="1" applyAlignment="1">
      <alignment horizontal="center"/>
    </xf>
    <xf numFmtId="0" fontId="14" fillId="0" borderId="0" xfId="0" applyFont="1" applyAlignment="1">
      <alignment horizontal="left" vertical="center"/>
    </xf>
    <xf numFmtId="0" fontId="0" fillId="0" borderId="0" xfId="0" applyAlignment="1">
      <alignment vertical="center"/>
    </xf>
    <xf numFmtId="0" fontId="0" fillId="0" borderId="0" xfId="0" applyAlignment="1">
      <alignment vertical="top"/>
    </xf>
    <xf numFmtId="0" fontId="2" fillId="0" borderId="0" xfId="0" applyFont="1" applyAlignment="1">
      <alignment horizontal="left"/>
    </xf>
    <xf numFmtId="0" fontId="7" fillId="0" borderId="0" xfId="0" applyFont="1" applyAlignment="1">
      <alignment horizontal="right"/>
    </xf>
    <xf numFmtId="0" fontId="7" fillId="0" borderId="0" xfId="0" applyFont="1" applyAlignment="1">
      <alignment horizontal="left"/>
    </xf>
    <xf numFmtId="0" fontId="5" fillId="0" borderId="0" xfId="0" applyFont="1" applyAlignment="1">
      <alignment horizontal="left"/>
    </xf>
    <xf numFmtId="0" fontId="7" fillId="0" borderId="12" xfId="0" applyFont="1" applyBorder="1"/>
    <xf numFmtId="0" fontId="10" fillId="0" borderId="0" xfId="0" applyFont="1"/>
    <xf numFmtId="14" fontId="0" fillId="0" borderId="0" xfId="0" applyNumberFormat="1" applyAlignment="1">
      <alignment horizontal="center"/>
    </xf>
    <xf numFmtId="0" fontId="0" fillId="0" borderId="8" xfId="0" applyBorder="1" applyAlignment="1" applyProtection="1">
      <alignment horizontal="center" vertical="center" wrapText="1"/>
      <protection locked="0"/>
    </xf>
    <xf numFmtId="0" fontId="18" fillId="0" borderId="8" xfId="0" applyFont="1" applyBorder="1"/>
    <xf numFmtId="0" fontId="18" fillId="0" borderId="8" xfId="0" applyFont="1" applyBorder="1" applyAlignment="1">
      <alignment vertical="top" wrapText="1"/>
    </xf>
    <xf numFmtId="0" fontId="18" fillId="0" borderId="8" xfId="0" applyFont="1" applyBorder="1" applyAlignment="1">
      <alignment vertical="top"/>
    </xf>
    <xf numFmtId="0" fontId="17" fillId="0" borderId="8" xfId="0" applyFont="1" applyBorder="1" applyAlignment="1">
      <alignment vertical="top"/>
    </xf>
    <xf numFmtId="14" fontId="0" fillId="0" borderId="8" xfId="0" applyNumberFormat="1" applyBorder="1" applyAlignment="1" applyProtection="1">
      <alignment horizontal="center" vertical="center" wrapText="1"/>
      <protection locked="0"/>
    </xf>
    <xf numFmtId="0" fontId="7" fillId="0" borderId="0" xfId="0" applyFont="1" applyAlignment="1">
      <alignment horizontal="center" wrapText="1"/>
    </xf>
    <xf numFmtId="18" fontId="0" fillId="0" borderId="8" xfId="0" applyNumberFormat="1" applyBorder="1" applyAlignment="1" applyProtection="1">
      <alignment horizontal="center" vertical="center" wrapText="1"/>
      <protection locked="0"/>
    </xf>
    <xf numFmtId="0" fontId="6" fillId="0" borderId="0" xfId="0" applyFont="1" applyAlignment="1">
      <alignment horizontal="right"/>
    </xf>
    <xf numFmtId="2" fontId="0" fillId="3" borderId="8" xfId="0" applyNumberFormat="1" applyFill="1" applyBorder="1" applyAlignment="1">
      <alignment horizontal="right"/>
    </xf>
    <xf numFmtId="0" fontId="18" fillId="0" borderId="8" xfId="0" applyFont="1" applyBorder="1" applyAlignment="1">
      <alignment horizontal="right" vertical="top"/>
    </xf>
    <xf numFmtId="0" fontId="18" fillId="0" borderId="8" xfId="0" applyFont="1" applyBorder="1" applyAlignment="1">
      <alignment horizontal="left" vertical="top" indent="2" readingOrder="1"/>
    </xf>
    <xf numFmtId="0" fontId="0" fillId="0" borderId="0" xfId="0" applyAlignment="1">
      <alignment horizontal="left"/>
    </xf>
    <xf numFmtId="2" fontId="22" fillId="2" borderId="8" xfId="1" applyNumberFormat="1" applyFont="1" applyBorder="1" applyAlignment="1" applyProtection="1">
      <alignment horizontal="center" vertical="center"/>
    </xf>
    <xf numFmtId="0" fontId="2" fillId="0" borderId="8" xfId="0" applyFont="1" applyBorder="1" applyAlignment="1">
      <alignment horizontal="center" vertical="top" wrapText="1"/>
    </xf>
    <xf numFmtId="0" fontId="11" fillId="0" borderId="8" xfId="0" applyFont="1" applyBorder="1" applyAlignment="1">
      <alignment horizontal="center" vertical="top" wrapText="1"/>
    </xf>
    <xf numFmtId="0" fontId="5" fillId="0" borderId="8" xfId="0" applyFont="1" applyBorder="1" applyAlignment="1">
      <alignment horizontal="center" vertical="top" wrapText="1"/>
    </xf>
    <xf numFmtId="0" fontId="7" fillId="0" borderId="26" xfId="0" applyFont="1" applyBorder="1"/>
    <xf numFmtId="0" fontId="2" fillId="0" borderId="27" xfId="0" applyFont="1" applyBorder="1" applyAlignment="1">
      <alignment horizontal="center"/>
    </xf>
    <xf numFmtId="0" fontId="2" fillId="0" borderId="25" xfId="0" applyFont="1" applyBorder="1" applyAlignment="1">
      <alignment horizontal="center"/>
    </xf>
    <xf numFmtId="0" fontId="7" fillId="0" borderId="5" xfId="0" applyFont="1" applyBorder="1"/>
    <xf numFmtId="2" fontId="7" fillId="0" borderId="6" xfId="0" applyNumberFormat="1" applyFont="1" applyBorder="1" applyAlignment="1">
      <alignment horizontal="center" vertical="center"/>
    </xf>
    <xf numFmtId="2" fontId="7" fillId="0" borderId="18" xfId="0" applyNumberFormat="1" applyFont="1" applyBorder="1" applyAlignment="1">
      <alignment horizontal="center"/>
    </xf>
    <xf numFmtId="0" fontId="7" fillId="0" borderId="7" xfId="0" applyFont="1" applyBorder="1"/>
    <xf numFmtId="2" fontId="7" fillId="0" borderId="8" xfId="0" applyNumberFormat="1" applyFont="1" applyBorder="1" applyAlignment="1">
      <alignment horizontal="center" vertical="center"/>
    </xf>
    <xf numFmtId="0" fontId="2" fillId="0" borderId="9" xfId="0" applyFont="1" applyBorder="1"/>
    <xf numFmtId="2" fontId="2" fillId="0" borderId="10" xfId="0" applyNumberFormat="1" applyFont="1" applyBorder="1" applyAlignment="1">
      <alignment horizontal="center" vertical="center"/>
    </xf>
    <xf numFmtId="2" fontId="2" fillId="0" borderId="24" xfId="0" applyNumberFormat="1" applyFont="1" applyBorder="1" applyAlignment="1">
      <alignment horizontal="center" vertical="center"/>
    </xf>
    <xf numFmtId="2" fontId="7" fillId="0" borderId="25" xfId="0" applyNumberFormat="1" applyFont="1" applyBorder="1" applyAlignment="1">
      <alignment horizontal="center"/>
    </xf>
    <xf numFmtId="0" fontId="2" fillId="0" borderId="13" xfId="0" applyFont="1" applyBorder="1"/>
    <xf numFmtId="2" fontId="2" fillId="0" borderId="4" xfId="0" applyNumberFormat="1" applyFont="1" applyBorder="1" applyAlignment="1">
      <alignment horizontal="center" vertical="center"/>
    </xf>
    <xf numFmtId="2" fontId="2" fillId="0" borderId="24" xfId="0" applyNumberFormat="1" applyFont="1" applyBorder="1" applyAlignment="1">
      <alignment horizontal="center"/>
    </xf>
    <xf numFmtId="0" fontId="7" fillId="0" borderId="13" xfId="0" applyFont="1" applyBorder="1"/>
    <xf numFmtId="2" fontId="7" fillId="0" borderId="4" xfId="0" applyNumberFormat="1" applyFont="1" applyBorder="1" applyAlignment="1">
      <alignment horizontal="center" vertical="center"/>
    </xf>
    <xf numFmtId="0" fontId="2" fillId="0" borderId="23" xfId="0" applyFont="1" applyBorder="1"/>
    <xf numFmtId="2" fontId="2" fillId="0" borderId="25" xfId="0" applyNumberFormat="1" applyFont="1" applyBorder="1" applyAlignment="1">
      <alignment horizontal="center"/>
    </xf>
    <xf numFmtId="0" fontId="2" fillId="0" borderId="8" xfId="0" applyFont="1" applyBorder="1" applyAlignment="1">
      <alignment horizontal="left"/>
    </xf>
    <xf numFmtId="2" fontId="2" fillId="0" borderId="11" xfId="0" applyNumberFormat="1" applyFont="1" applyBorder="1" applyAlignment="1">
      <alignment horizontal="center" vertical="center"/>
    </xf>
    <xf numFmtId="0" fontId="6" fillId="0" borderId="0" xfId="0" applyFont="1" applyAlignment="1">
      <alignment horizontal="center"/>
    </xf>
    <xf numFmtId="0" fontId="6" fillId="0" borderId="0" xfId="0" applyFont="1"/>
    <xf numFmtId="0" fontId="6" fillId="0" borderId="8" xfId="0" applyFont="1" applyBorder="1" applyAlignment="1" applyProtection="1">
      <alignment horizontal="center"/>
      <protection locked="0"/>
    </xf>
    <xf numFmtId="0" fontId="0" fillId="0" borderId="0" xfId="0" applyAlignment="1">
      <alignment wrapText="1"/>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vertical="center"/>
    </xf>
    <xf numFmtId="0" fontId="7" fillId="0" borderId="8" xfId="0" applyFont="1" applyBorder="1"/>
    <xf numFmtId="0" fontId="0" fillId="0" borderId="8" xfId="0" applyBorder="1"/>
    <xf numFmtId="0" fontId="26" fillId="0" borderId="0" xfId="0" applyFont="1"/>
    <xf numFmtId="0" fontId="5" fillId="0" borderId="0" xfId="0" applyFont="1" applyAlignment="1">
      <alignment vertical="center"/>
    </xf>
    <xf numFmtId="0" fontId="6" fillId="0" borderId="8" xfId="0" applyFont="1" applyBorder="1" applyAlignment="1" applyProtection="1">
      <alignment horizontal="center" vertical="center" wrapText="1"/>
      <protection locked="0"/>
    </xf>
    <xf numFmtId="0" fontId="5" fillId="0" borderId="0" xfId="0" applyFont="1" applyAlignment="1">
      <alignment vertical="center" wrapText="1"/>
    </xf>
    <xf numFmtId="0" fontId="0" fillId="0" borderId="0" xfId="0" applyAlignment="1">
      <alignment horizontal="center" vertical="center"/>
    </xf>
    <xf numFmtId="14" fontId="0" fillId="0" borderId="11" xfId="0" applyNumberFormat="1" applyBorder="1" applyAlignment="1" applyProtection="1">
      <alignment horizontal="center" vertical="center" wrapText="1"/>
      <protection locked="0"/>
    </xf>
    <xf numFmtId="18" fontId="0" fillId="0" borderId="11" xfId="0" applyNumberFormat="1" applyBorder="1" applyAlignment="1" applyProtection="1">
      <alignment horizontal="center" vertical="center" wrapText="1"/>
      <protection locked="0"/>
    </xf>
    <xf numFmtId="2" fontId="0" fillId="0" borderId="11" xfId="0" applyNumberFormat="1" applyBorder="1" applyAlignment="1">
      <alignment horizontal="center" vertical="center"/>
    </xf>
    <xf numFmtId="0" fontId="0" fillId="0" borderId="11" xfId="0"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2" fillId="0" borderId="8" xfId="0" applyFont="1" applyBorder="1" applyAlignment="1">
      <alignment horizontal="center" vertical="top"/>
    </xf>
    <xf numFmtId="0" fontId="0" fillId="0" borderId="8" xfId="0" applyBorder="1" applyAlignment="1">
      <alignment vertical="top"/>
    </xf>
    <xf numFmtId="0" fontId="17" fillId="0" borderId="8" xfId="0" applyFont="1" applyBorder="1"/>
    <xf numFmtId="0" fontId="18" fillId="0" borderId="8" xfId="0" applyFont="1" applyBorder="1" applyAlignment="1">
      <alignment vertical="center"/>
    </xf>
    <xf numFmtId="0" fontId="17" fillId="0" borderId="8" xfId="0" applyFont="1" applyBorder="1" applyAlignment="1">
      <alignment wrapText="1"/>
    </xf>
    <xf numFmtId="0" fontId="18" fillId="0" borderId="8" xfId="0" applyFont="1" applyBorder="1" applyAlignment="1">
      <alignment horizontal="right"/>
    </xf>
    <xf numFmtId="0" fontId="18" fillId="0" borderId="8" xfId="0" applyFont="1" applyBorder="1" applyAlignment="1">
      <alignment horizontal="left" vertical="center" indent="2" readingOrder="1"/>
    </xf>
    <xf numFmtId="0" fontId="10" fillId="0" borderId="0" xfId="0" applyFont="1" applyAlignment="1">
      <alignment horizontal="center" vertical="center" wrapText="1"/>
    </xf>
    <xf numFmtId="0" fontId="31" fillId="0" borderId="0" xfId="0" applyFont="1"/>
    <xf numFmtId="0" fontId="13" fillId="0" borderId="8" xfId="0" applyFont="1" applyBorder="1" applyAlignment="1">
      <alignment wrapText="1"/>
    </xf>
    <xf numFmtId="0" fontId="29" fillId="0" borderId="8" xfId="0" applyFont="1" applyBorder="1" applyAlignment="1" applyProtection="1">
      <alignment horizontal="center" vertical="center" wrapText="1"/>
      <protection locked="0"/>
    </xf>
    <xf numFmtId="0" fontId="13" fillId="0" borderId="18" xfId="0" applyFont="1" applyBorder="1" applyAlignment="1">
      <alignment wrapText="1"/>
    </xf>
    <xf numFmtId="0" fontId="13" fillId="0" borderId="0" xfId="0" applyFont="1" applyAlignment="1">
      <alignment wrapText="1"/>
    </xf>
    <xf numFmtId="0" fontId="18" fillId="0" borderId="8" xfId="0" applyFont="1" applyBorder="1" applyAlignment="1">
      <alignment vertical="top"/>
    </xf>
    <xf numFmtId="0" fontId="7" fillId="0" borderId="8" xfId="0" applyFont="1" applyBorder="1" applyAlignment="1">
      <alignment vertical="top"/>
    </xf>
    <xf numFmtId="0" fontId="18" fillId="0" borderId="8" xfId="0" applyFont="1" applyBorder="1" applyAlignment="1">
      <alignment vertical="top" wrapText="1"/>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5" fillId="0" borderId="0" xfId="0" applyFont="1" applyAlignment="1">
      <alignment vertical="center"/>
    </xf>
    <xf numFmtId="0" fontId="6" fillId="0" borderId="0" xfId="0" applyFont="1" applyAlignment="1">
      <alignment vertical="center"/>
    </xf>
    <xf numFmtId="0" fontId="7" fillId="0" borderId="1"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1" fillId="0" borderId="0" xfId="0" applyFont="1" applyAlignment="1">
      <alignment horizontal="center" wrapText="1"/>
    </xf>
    <xf numFmtId="0" fontId="0" fillId="0" borderId="0" xfId="0" applyAlignment="1">
      <alignment horizontal="center"/>
    </xf>
    <xf numFmtId="0" fontId="2" fillId="0" borderId="0" xfId="0" applyFont="1" applyAlignment="1">
      <alignment horizontal="center"/>
    </xf>
    <xf numFmtId="0" fontId="24" fillId="0" borderId="0" xfId="0" applyFont="1" applyAlignment="1">
      <alignment horizont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31" xfId="0" applyFont="1" applyBorder="1" applyAlignment="1">
      <alignment horizontal="center"/>
    </xf>
    <xf numFmtId="0" fontId="2" fillId="0" borderId="22" xfId="0" applyFont="1" applyBorder="1" applyAlignment="1">
      <alignment horizontal="center"/>
    </xf>
    <xf numFmtId="0" fontId="2" fillId="0" borderId="32" xfId="0" applyFont="1" applyBorder="1" applyAlignment="1">
      <alignment horizontal="center"/>
    </xf>
    <xf numFmtId="0" fontId="5"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right"/>
    </xf>
    <xf numFmtId="0" fontId="2" fillId="0" borderId="20" xfId="0" applyFont="1" applyBorder="1" applyAlignment="1">
      <alignment horizontal="righ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14" fontId="7" fillId="0" borderId="1" xfId="0" applyNumberFormat="1" applyFont="1" applyBorder="1" applyAlignment="1" applyProtection="1">
      <alignment horizontal="center"/>
      <protection locked="0"/>
    </xf>
    <xf numFmtId="14" fontId="0" fillId="0" borderId="0" xfId="0" applyNumberFormat="1" applyAlignment="1">
      <alignment horizontal="center"/>
    </xf>
    <xf numFmtId="0" fontId="0" fillId="0" borderId="8" xfId="0"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2" fillId="0" borderId="0" xfId="0" applyFont="1" applyAlignment="1">
      <alignment horizontal="left"/>
    </xf>
    <xf numFmtId="0" fontId="2" fillId="0" borderId="8" xfId="0" applyFont="1" applyBorder="1" applyAlignment="1">
      <alignment horizontal="center" vertical="top" wrapText="1"/>
    </xf>
    <xf numFmtId="0" fontId="2" fillId="0" borderId="8" xfId="0" applyFont="1" applyBorder="1" applyAlignment="1">
      <alignment horizontal="center" wrapText="1"/>
    </xf>
    <xf numFmtId="0" fontId="7" fillId="0" borderId="8" xfId="0" applyFont="1" applyBorder="1" applyAlignment="1" applyProtection="1">
      <alignment horizontal="center"/>
      <protection locked="0"/>
    </xf>
    <xf numFmtId="0" fontId="8" fillId="0" borderId="0" xfId="0" applyFont="1" applyAlignment="1">
      <alignment horizontal="center" vertical="center" wrapText="1"/>
    </xf>
    <xf numFmtId="0" fontId="0" fillId="0" borderId="0" xfId="0" applyAlignment="1">
      <alignment vertical="center"/>
    </xf>
    <xf numFmtId="0" fontId="7" fillId="0" borderId="0" xfId="0" applyFont="1" applyAlignment="1">
      <alignment horizontal="right"/>
    </xf>
    <xf numFmtId="0" fontId="7" fillId="0" borderId="14" xfId="0" applyFont="1" applyBorder="1" applyAlignment="1">
      <alignment horizontal="center"/>
    </xf>
    <xf numFmtId="0" fontId="0" fillId="0" borderId="0" xfId="0" applyAlignment="1">
      <alignment horizontal="left"/>
    </xf>
    <xf numFmtId="0" fontId="7" fillId="0" borderId="12" xfId="0" applyFont="1" applyBorder="1" applyAlignment="1">
      <alignment horizontal="center" wrapText="1"/>
    </xf>
    <xf numFmtId="0" fontId="7" fillId="0" borderId="14" xfId="0" applyFont="1" applyBorder="1" applyAlignment="1">
      <alignment horizontal="right"/>
    </xf>
    <xf numFmtId="0" fontId="7" fillId="0" borderId="12" xfId="0" applyFont="1" applyBorder="1" applyAlignment="1">
      <alignment horizontal="right"/>
    </xf>
    <xf numFmtId="0" fontId="0" fillId="0" borderId="12" xfId="0" applyBorder="1" applyAlignment="1">
      <alignment horizontal="right"/>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13" fillId="0" borderId="8" xfId="0" applyFont="1" applyBorder="1" applyAlignment="1">
      <alignment horizontal="left" wrapText="1"/>
    </xf>
    <xf numFmtId="0" fontId="32" fillId="0" borderId="8"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14" fontId="24" fillId="0" borderId="8" xfId="0" applyNumberFormat="1" applyFont="1" applyBorder="1" applyAlignment="1">
      <alignment horizontal="left" wrapText="1"/>
    </xf>
    <xf numFmtId="0" fontId="29" fillId="0" borderId="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xf numFmtId="0" fontId="13" fillId="0" borderId="18" xfId="0" applyFont="1" applyBorder="1" applyAlignment="1">
      <alignment wrapText="1"/>
    </xf>
    <xf numFmtId="0" fontId="13" fillId="0" borderId="12" xfId="0" applyFont="1" applyBorder="1" applyAlignment="1">
      <alignment wrapText="1"/>
    </xf>
    <xf numFmtId="0" fontId="13" fillId="0" borderId="19" xfId="0" applyFont="1" applyBorder="1" applyAlignment="1">
      <alignment wrapText="1"/>
    </xf>
    <xf numFmtId="0" fontId="7" fillId="0" borderId="0" xfId="0" applyFont="1" applyAlignment="1">
      <alignment horizontal="center"/>
    </xf>
    <xf numFmtId="0" fontId="0" fillId="0" borderId="11" xfId="0"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7" fillId="0" borderId="14" xfId="0" applyFont="1" applyBorder="1" applyAlignment="1">
      <alignment horizontal="left"/>
    </xf>
    <xf numFmtId="0" fontId="7" fillId="0" borderId="8" xfId="0" applyFont="1" applyBorder="1" applyAlignment="1">
      <alignment horizontal="center" wrapText="1"/>
    </xf>
    <xf numFmtId="0" fontId="7" fillId="0" borderId="26" xfId="0" applyFont="1" applyBorder="1" applyAlignment="1">
      <alignment horizontal="left"/>
    </xf>
    <xf numFmtId="0" fontId="7" fillId="0" borderId="0" xfId="0" applyFont="1" applyAlignment="1">
      <alignment horizontal="left"/>
    </xf>
    <xf numFmtId="0" fontId="13" fillId="0" borderId="18" xfId="0" applyFont="1" applyBorder="1" applyAlignment="1">
      <alignment horizontal="left" wrapText="1"/>
    </xf>
    <xf numFmtId="0" fontId="13" fillId="0" borderId="12" xfId="0" applyFont="1" applyBorder="1" applyAlignment="1">
      <alignment horizontal="left" wrapText="1"/>
    </xf>
    <xf numFmtId="0" fontId="13" fillId="0" borderId="19" xfId="0" applyFont="1" applyBorder="1" applyAlignment="1">
      <alignment horizontal="left" wrapText="1"/>
    </xf>
    <xf numFmtId="0" fontId="13" fillId="0" borderId="8" xfId="0" applyFont="1" applyBorder="1" applyAlignment="1">
      <alignment horizontal="left"/>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2" fillId="0" borderId="0" xfId="0" applyFont="1" applyAlignment="1">
      <alignment horizontal="right" wrapText="1"/>
    </xf>
    <xf numFmtId="0" fontId="7" fillId="0" borderId="0" xfId="0" applyFont="1" applyAlignment="1">
      <alignment horizontal="center" wrapText="1"/>
    </xf>
    <xf numFmtId="0" fontId="0" fillId="0" borderId="2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12" xfId="0" applyFont="1" applyBorder="1" applyAlignment="1">
      <alignment horizontal="center" vertical="top" wrapText="1"/>
    </xf>
    <xf numFmtId="0" fontId="0" fillId="0" borderId="8" xfId="0" applyBorder="1" applyAlignment="1" applyProtection="1">
      <alignment horizontal="left" vertical="center"/>
      <protection locked="0"/>
    </xf>
    <xf numFmtId="0" fontId="7" fillId="0" borderId="18" xfId="0" applyFont="1" applyBorder="1" applyAlignment="1">
      <alignment horizontal="center" wrapText="1"/>
    </xf>
    <xf numFmtId="0" fontId="7" fillId="0" borderId="19" xfId="0" applyFont="1" applyBorder="1" applyAlignment="1">
      <alignment horizontal="center" wrapText="1"/>
    </xf>
    <xf numFmtId="0" fontId="4" fillId="0" borderId="1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2" fillId="0" borderId="8" xfId="0" applyFont="1" applyBorder="1" applyAlignment="1" applyProtection="1">
      <alignment horizontal="center"/>
      <protection locked="0"/>
    </xf>
    <xf numFmtId="0" fontId="25" fillId="0" borderId="12" xfId="0" applyFont="1" applyBorder="1" applyAlignment="1">
      <alignment horizontal="right"/>
    </xf>
    <xf numFmtId="0" fontId="1" fillId="0" borderId="0" xfId="0" applyFont="1" applyAlignment="1">
      <alignment horizontal="right" wrapText="1"/>
    </xf>
    <xf numFmtId="0" fontId="0" fillId="0" borderId="0" xfId="0" applyAlignment="1">
      <alignment horizontal="right" wrapText="1"/>
    </xf>
    <xf numFmtId="0" fontId="0" fillId="0" borderId="22" xfId="0" applyBorder="1" applyAlignment="1">
      <alignment horizontal="center" wrapText="1"/>
    </xf>
    <xf numFmtId="0" fontId="0" fillId="0" borderId="14" xfId="0" applyBorder="1" applyAlignment="1">
      <alignment horizontal="right"/>
    </xf>
    <xf numFmtId="0" fontId="0" fillId="0" borderId="14" xfId="0" applyBorder="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1" fillId="0" borderId="0" xfId="0" applyFont="1" applyAlignment="1">
      <alignment horizontal="right"/>
    </xf>
    <xf numFmtId="0" fontId="0" fillId="0" borderId="0" xfId="0" applyAlignment="1">
      <alignment horizontal="right"/>
    </xf>
    <xf numFmtId="0" fontId="10" fillId="0" borderId="0" xfId="0" applyFont="1" applyAlignment="1">
      <alignment horizontal="right"/>
    </xf>
    <xf numFmtId="0" fontId="10" fillId="0" borderId="20" xfId="0" applyFont="1" applyBorder="1" applyAlignment="1">
      <alignment horizontal="right"/>
    </xf>
    <xf numFmtId="0" fontId="13" fillId="0" borderId="0" xfId="0" applyFont="1" applyAlignment="1">
      <alignment horizontal="center" vertical="top" wrapText="1"/>
    </xf>
    <xf numFmtId="0" fontId="13" fillId="0" borderId="0" xfId="0" applyFont="1" applyAlignment="1">
      <alignment horizontal="center" vertical="top"/>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21" xfId="0" applyFont="1" applyBorder="1" applyAlignment="1">
      <alignment horizontal="right"/>
    </xf>
    <xf numFmtId="1" fontId="0" fillId="0" borderId="14" xfId="0" applyNumberFormat="1" applyBorder="1" applyAlignment="1">
      <alignment horizontal="center"/>
    </xf>
    <xf numFmtId="0" fontId="0" fillId="0" borderId="12" xfId="0" applyBorder="1" applyAlignment="1">
      <alignment horizontal="center"/>
    </xf>
    <xf numFmtId="0" fontId="0" fillId="0" borderId="14" xfId="0" applyBorder="1" applyAlignment="1">
      <alignment horizontal="left"/>
    </xf>
    <xf numFmtId="0" fontId="0" fillId="0" borderId="22" xfId="0" applyBorder="1" applyAlignment="1" applyProtection="1">
      <alignment horizontal="center" wrapText="1"/>
      <protection locked="0"/>
    </xf>
    <xf numFmtId="14" fontId="0" fillId="0" borderId="1"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164" fontId="0" fillId="0" borderId="0" xfId="0" applyNumberFormat="1" applyAlignment="1">
      <alignment horizontal="center"/>
    </xf>
    <xf numFmtId="0" fontId="7" fillId="0" borderId="8" xfId="0" applyFont="1" applyBorder="1" applyAlignment="1"/>
    <xf numFmtId="0" fontId="0" fillId="0" borderId="8" xfId="0" applyBorder="1" applyAlignment="1"/>
    <xf numFmtId="0" fontId="5" fillId="0" borderId="0" xfId="0" applyFont="1" applyAlignment="1"/>
    <xf numFmtId="0" fontId="6" fillId="0" borderId="0" xfId="0" applyFont="1" applyAlignment="1"/>
    <xf numFmtId="0" fontId="0" fillId="0" borderId="14" xfId="0" applyBorder="1" applyAlignment="1"/>
    <xf numFmtId="0" fontId="2" fillId="0" borderId="0" xfId="0" applyFont="1" applyAlignment="1"/>
    <xf numFmtId="0" fontId="0" fillId="0" borderId="0" xfId="0" applyAlignment="1"/>
    <xf numFmtId="0" fontId="2" fillId="0" borderId="26" xfId="0" applyFont="1" applyBorder="1" applyAlignment="1"/>
    <xf numFmtId="0" fontId="7" fillId="0" borderId="0" xfId="0" applyFont="1" applyAlignment="1"/>
    <xf numFmtId="14" fontId="7" fillId="0" borderId="3" xfId="0" applyNumberFormat="1" applyFont="1" applyBorder="1" applyAlignment="1" applyProtection="1">
      <protection locked="0"/>
    </xf>
    <xf numFmtId="14" fontId="0" fillId="0" borderId="0" xfId="0" applyNumberFormat="1" applyAlignment="1"/>
    <xf numFmtId="0" fontId="0" fillId="0" borderId="12" xfId="0" applyBorder="1" applyAlignment="1"/>
    <xf numFmtId="0" fontId="13" fillId="0" borderId="18" xfId="0" applyFont="1" applyBorder="1" applyAlignment="1"/>
    <xf numFmtId="0" fontId="13" fillId="0" borderId="12" xfId="0" applyFont="1" applyBorder="1" applyAlignment="1"/>
    <xf numFmtId="0" fontId="13" fillId="0" borderId="19" xfId="0" applyFont="1" applyBorder="1" applyAlignment="1"/>
    <xf numFmtId="0" fontId="2" fillId="0" borderId="21" xfId="0" applyFont="1" applyBorder="1" applyAlignment="1"/>
  </cellXfs>
  <cellStyles count="3">
    <cellStyle name="Currency" xfId="2" builtinId="4"/>
    <cellStyle name="Good" xfId="1" builtinId="26"/>
    <cellStyle name="Normal" xfId="0" builtinId="0"/>
  </cellStyles>
  <dxfs count="23">
    <dxf>
      <font>
        <color rgb="FF9C0006"/>
      </font>
      <fill>
        <patternFill patternType="none">
          <bgColor auto="1"/>
        </patternFill>
      </fill>
    </dxf>
    <dxf>
      <font>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4"/>
        <color theme="1"/>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border outline="0">
        <right style="thin">
          <color indexed="64"/>
        </right>
        <top style="thin">
          <color indexed="64"/>
        </top>
        <bottom style="medium">
          <color indexed="64"/>
        </bottom>
      </border>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B00-00000634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B00-000007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B00-0000083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C00-00000638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C00-000007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800-000005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800-000008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900-0000062C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900-000007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900-0000082C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35</xdr:row>
          <xdr:rowOff>57150</xdr:rowOff>
        </xdr:from>
        <xdr:to>
          <xdr:col>1</xdr:col>
          <xdr:colOff>101600</xdr:colOff>
          <xdr:row>35</xdr:row>
          <xdr:rowOff>374650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w="6350">
              <a:solidFill>
                <a:srgbClr val="000000" mc:Ignorable="a14" a14:legacySpreadsheetColorIndex="64"/>
              </a:solidFill>
              <a:miter lim="800000"/>
              <a:headEnd/>
              <a:tailEnd/>
            </a:ln>
            <a:extLst>
              <a:ext uri="{909E8E84-426E-40DD-AFC4-6F175D3DCCD1}">
                <a14:hiddenFill>
                  <a:solidFill>
                    <a:srgbClr val="FFFFFF" mc:Ignorable="a14" a14:legacySpreadsheetColorIndex="65">
                      <a:alpha val="99001"/>
                    </a:srgbClr>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35</xdr:row>
          <xdr:rowOff>69850</xdr:rowOff>
        </xdr:from>
        <xdr:to>
          <xdr:col>3</xdr:col>
          <xdr:colOff>196850</xdr:colOff>
          <xdr:row>35</xdr:row>
          <xdr:rowOff>381000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869950</xdr:colOff>
          <xdr:row>35</xdr:row>
          <xdr:rowOff>44450</xdr:rowOff>
        </xdr:from>
        <xdr:to>
          <xdr:col>5</xdr:col>
          <xdr:colOff>107950</xdr:colOff>
          <xdr:row>35</xdr:row>
          <xdr:rowOff>355600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35</xdr:row>
          <xdr:rowOff>57150</xdr:rowOff>
        </xdr:from>
        <xdr:to>
          <xdr:col>7</xdr:col>
          <xdr:colOff>628650</xdr:colOff>
          <xdr:row>35</xdr:row>
          <xdr:rowOff>361950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35</xdr:row>
          <xdr:rowOff>57150</xdr:rowOff>
        </xdr:from>
        <xdr:to>
          <xdr:col>8</xdr:col>
          <xdr:colOff>996950</xdr:colOff>
          <xdr:row>35</xdr:row>
          <xdr:rowOff>361950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35</xdr:row>
          <xdr:rowOff>63500</xdr:rowOff>
        </xdr:from>
        <xdr:to>
          <xdr:col>11</xdr:col>
          <xdr:colOff>171450</xdr:colOff>
          <xdr:row>35</xdr:row>
          <xdr:rowOff>374650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w="9525">
              <a:solidFill>
                <a:srgbClr val="000000" mc:Ignorable="a14" a14:legacySpreadsheetColorIndex="8"/>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35</xdr:row>
          <xdr:rowOff>82550</xdr:rowOff>
        </xdr:from>
        <xdr:to>
          <xdr:col>12</xdr:col>
          <xdr:colOff>958850</xdr:colOff>
          <xdr:row>35</xdr:row>
          <xdr:rowOff>387350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35</xdr:row>
          <xdr:rowOff>82550</xdr:rowOff>
        </xdr:from>
        <xdr:to>
          <xdr:col>13</xdr:col>
          <xdr:colOff>958850</xdr:colOff>
          <xdr:row>35</xdr:row>
          <xdr:rowOff>387350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ti\OneDrive%20-%20University%20of%20Kentucky\HDI\CBWT%20Project\Transition%20Monthly%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ent Info"/>
      <sheetName val="Exit Planning"/>
      <sheetName val="Employment Follow-up Report"/>
      <sheetName val="Vocational Assessment "/>
      <sheetName val="Transition Planning Meeting"/>
      <sheetName val="Billing Statement"/>
      <sheetName val="Directions"/>
      <sheetName val="lists"/>
    </sheetNames>
    <sheetDataSet>
      <sheetData sheetId="0"/>
      <sheetData sheetId="1" refreshError="1"/>
      <sheetData sheetId="2" refreshError="1"/>
      <sheetData sheetId="3" refreshError="1"/>
      <sheetData sheetId="4" refreshError="1"/>
      <sheetData sheetId="5" refreshError="1"/>
      <sheetData sheetId="6" refreshError="1"/>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19:D34" totalsRowShown="0" headerRowDxfId="18" dataDxfId="17" tableBorderDxfId="16">
  <tableColumns count="3">
    <tableColumn id="1" xr3:uid="{00000000-0010-0000-0000-000001000000}" name="Month" dataDxfId="15"/>
    <tableColumn id="2" xr3:uid="{00000000-0010-0000-0000-000002000000}" name="Hours" dataDxfId="14"/>
    <tableColumn id="3" xr3:uid="{00000000-0010-0000-0000-000003000000}" name="Billed" dataDxfId="13"/>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8.vml"/><Relationship Id="rId7" Type="http://schemas.openxmlformats.org/officeDocument/2006/relationships/ctrlProp" Target="../ctrlProps/ctrlProp60.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9.vml"/><Relationship Id="rId7" Type="http://schemas.openxmlformats.org/officeDocument/2006/relationships/ctrlProp" Target="../ctrlProps/ctrlProp6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0" Type="http://schemas.openxmlformats.org/officeDocument/2006/relationships/ctrlProp" Target="../ctrlProps/ctrlProp71.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10.vml"/><Relationship Id="rId7" Type="http://schemas.openxmlformats.org/officeDocument/2006/relationships/ctrlProp" Target="../ctrlProps/ctrlProp76.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11.vml"/><Relationship Id="rId7" Type="http://schemas.openxmlformats.org/officeDocument/2006/relationships/ctrlProp" Target="../ctrlProps/ctrlProp84.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6.vml"/><Relationship Id="rId7" Type="http://schemas.openxmlformats.org/officeDocument/2006/relationships/ctrlProp" Target="../ctrlProps/ctrlProp4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7.vml"/><Relationship Id="rId7" Type="http://schemas.openxmlformats.org/officeDocument/2006/relationships/ctrlProp" Target="../ctrlProps/ctrlProp52.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B83"/>
  <sheetViews>
    <sheetView showGridLines="0" zoomScale="70" zoomScaleNormal="70" zoomScaleSheetLayoutView="80" workbookViewId="0">
      <selection activeCell="B30" sqref="B30"/>
    </sheetView>
  </sheetViews>
  <sheetFormatPr defaultRowHeight="14.45"/>
  <cols>
    <col min="1" max="1" width="37.42578125" customWidth="1"/>
    <col min="2" max="2" width="84.85546875" customWidth="1"/>
  </cols>
  <sheetData>
    <row r="1" spans="1:2" ht="18">
      <c r="A1" s="100" t="s">
        <v>0</v>
      </c>
      <c r="B1" s="42"/>
    </row>
    <row r="2" spans="1:2" ht="20.45" customHeight="1">
      <c r="A2" s="111" t="s">
        <v>1</v>
      </c>
      <c r="B2" s="44" t="s">
        <v>2</v>
      </c>
    </row>
    <row r="3" spans="1:2" ht="35.1">
      <c r="A3" s="112"/>
      <c r="B3" s="43" t="s">
        <v>3</v>
      </c>
    </row>
    <row r="4" spans="1:2" ht="18">
      <c r="A4" s="111" t="s">
        <v>4</v>
      </c>
      <c r="B4" s="45" t="s">
        <v>5</v>
      </c>
    </row>
    <row r="5" spans="1:2" ht="17.45">
      <c r="A5" s="112"/>
      <c r="B5" s="43" t="s">
        <v>6</v>
      </c>
    </row>
    <row r="6" spans="1:2" ht="20.45" customHeight="1">
      <c r="A6" s="112"/>
      <c r="B6" s="44" t="s">
        <v>7</v>
      </c>
    </row>
    <row r="7" spans="1:2" ht="21" customHeight="1">
      <c r="A7" s="112"/>
      <c r="B7" s="44" t="s">
        <v>8</v>
      </c>
    </row>
    <row r="8" spans="1:2" ht="19.350000000000001" customHeight="1">
      <c r="A8" s="112"/>
      <c r="B8" s="44" t="s">
        <v>9</v>
      </c>
    </row>
    <row r="9" spans="1:2" ht="17.45">
      <c r="A9" s="42"/>
      <c r="B9" s="87"/>
    </row>
    <row r="10" spans="1:2" ht="18">
      <c r="A10" s="100" t="s">
        <v>10</v>
      </c>
      <c r="B10" s="101"/>
    </row>
    <row r="11" spans="1:2" ht="145.5" customHeight="1">
      <c r="A11" s="43" t="s">
        <v>11</v>
      </c>
      <c r="B11" s="43" t="s">
        <v>12</v>
      </c>
    </row>
    <row r="12" spans="1:2" ht="146.1" customHeight="1">
      <c r="A12" s="43" t="s">
        <v>13</v>
      </c>
      <c r="B12" s="43" t="s">
        <v>14</v>
      </c>
    </row>
    <row r="13" spans="1:2" ht="18">
      <c r="A13" s="45" t="s">
        <v>15</v>
      </c>
      <c r="B13" s="44"/>
    </row>
    <row r="14" spans="1:2" ht="52.5">
      <c r="A14" s="44" t="s">
        <v>16</v>
      </c>
      <c r="B14" s="43" t="s">
        <v>17</v>
      </c>
    </row>
    <row r="15" spans="1:2" ht="17.45">
      <c r="A15" s="44" t="s">
        <v>18</v>
      </c>
      <c r="B15" s="43" t="s">
        <v>19</v>
      </c>
    </row>
    <row r="16" spans="1:2" ht="39.950000000000003" customHeight="1">
      <c r="A16" s="43" t="s">
        <v>20</v>
      </c>
      <c r="B16" s="43" t="s">
        <v>21</v>
      </c>
    </row>
    <row r="17" spans="1:2" ht="39.950000000000003" customHeight="1">
      <c r="A17" s="43" t="s">
        <v>22</v>
      </c>
      <c r="B17" s="43" t="s">
        <v>23</v>
      </c>
    </row>
    <row r="18" spans="1:2" ht="23.1" customHeight="1">
      <c r="A18" s="44" t="s">
        <v>24</v>
      </c>
      <c r="B18" s="43" t="s">
        <v>25</v>
      </c>
    </row>
    <row r="19" spans="1:2" ht="73.5" customHeight="1">
      <c r="A19" s="44" t="s">
        <v>26</v>
      </c>
      <c r="B19" s="43" t="s">
        <v>27</v>
      </c>
    </row>
    <row r="20" spans="1:2" ht="75.599999999999994" customHeight="1">
      <c r="A20" s="44" t="s">
        <v>28</v>
      </c>
      <c r="B20" s="43" t="s">
        <v>29</v>
      </c>
    </row>
    <row r="21" spans="1:2" ht="74.45" customHeight="1">
      <c r="A21" s="43" t="s">
        <v>30</v>
      </c>
      <c r="B21" s="43" t="s">
        <v>31</v>
      </c>
    </row>
    <row r="22" spans="1:2" ht="167.45" customHeight="1">
      <c r="A22" s="44" t="s">
        <v>32</v>
      </c>
      <c r="B22" s="43" t="s">
        <v>33</v>
      </c>
    </row>
    <row r="23" spans="1:2" ht="200.1" customHeight="1">
      <c r="A23" s="44"/>
      <c r="B23" s="43" t="s">
        <v>34</v>
      </c>
    </row>
    <row r="24" spans="1:2" ht="45" customHeight="1">
      <c r="A24" s="43" t="s">
        <v>35</v>
      </c>
      <c r="B24" s="43" t="s">
        <v>36</v>
      </c>
    </row>
    <row r="25" spans="1:2" ht="92.1" customHeight="1">
      <c r="A25" s="43" t="s">
        <v>37</v>
      </c>
      <c r="B25" s="43" t="s">
        <v>38</v>
      </c>
    </row>
    <row r="26" spans="1:2" ht="160.5" customHeight="1">
      <c r="A26" s="43" t="s">
        <v>39</v>
      </c>
      <c r="B26" s="43" t="s">
        <v>40</v>
      </c>
    </row>
    <row r="27" spans="1:2" ht="73.5" customHeight="1">
      <c r="A27" s="44" t="s">
        <v>41</v>
      </c>
      <c r="B27" s="43" t="s">
        <v>42</v>
      </c>
    </row>
    <row r="28" spans="1:2" ht="35.1">
      <c r="A28" s="44"/>
      <c r="B28" s="43" t="s">
        <v>43</v>
      </c>
    </row>
    <row r="29" spans="1:2" ht="110.45" customHeight="1">
      <c r="A29" s="43" t="s">
        <v>44</v>
      </c>
      <c r="B29" s="43" t="s">
        <v>45</v>
      </c>
    </row>
    <row r="30" spans="1:2" ht="75" customHeight="1">
      <c r="A30" s="43" t="s">
        <v>46</v>
      </c>
      <c r="B30" s="43" t="s">
        <v>47</v>
      </c>
    </row>
    <row r="31" spans="1:2" ht="36">
      <c r="A31" s="102" t="s">
        <v>48</v>
      </c>
      <c r="B31" s="42"/>
    </row>
    <row r="32" spans="1:2" ht="17.45">
      <c r="A32" s="42" t="s">
        <v>49</v>
      </c>
      <c r="B32" s="44" t="s">
        <v>50</v>
      </c>
    </row>
    <row r="33" spans="1:2" ht="55.7" customHeight="1">
      <c r="A33" s="44" t="s">
        <v>51</v>
      </c>
      <c r="B33" s="43" t="s">
        <v>52</v>
      </c>
    </row>
    <row r="34" spans="1:2" ht="52.5">
      <c r="A34" s="111" t="s">
        <v>49</v>
      </c>
      <c r="B34" s="43" t="s">
        <v>53</v>
      </c>
    </row>
    <row r="35" spans="1:2" ht="20.45" customHeight="1">
      <c r="A35" s="231"/>
      <c r="B35" s="44" t="s">
        <v>54</v>
      </c>
    </row>
    <row r="36" spans="1:2" ht="21.6" customHeight="1">
      <c r="A36" s="231"/>
      <c r="B36" s="44" t="s">
        <v>55</v>
      </c>
    </row>
    <row r="37" spans="1:2" ht="39.6" customHeight="1">
      <c r="A37" s="44" t="s">
        <v>49</v>
      </c>
      <c r="B37" s="43" t="s">
        <v>56</v>
      </c>
    </row>
    <row r="38" spans="1:2" ht="17.45">
      <c r="A38" s="44"/>
      <c r="B38" s="43"/>
    </row>
    <row r="39" spans="1:2" ht="36">
      <c r="A39" s="102" t="s">
        <v>57</v>
      </c>
      <c r="B39" s="42"/>
    </row>
    <row r="40" spans="1:2" ht="35.1">
      <c r="A40" s="44" t="s">
        <v>58</v>
      </c>
      <c r="B40" s="43" t="s">
        <v>59</v>
      </c>
    </row>
    <row r="41" spans="1:2" ht="17.45">
      <c r="A41" s="51" t="s">
        <v>60</v>
      </c>
      <c r="B41" s="52" t="s">
        <v>61</v>
      </c>
    </row>
    <row r="42" spans="1:2" ht="17.45">
      <c r="A42" s="51" t="s">
        <v>62</v>
      </c>
      <c r="B42" s="52" t="s">
        <v>63</v>
      </c>
    </row>
    <row r="43" spans="1:2" ht="17.45">
      <c r="A43" s="51" t="s">
        <v>64</v>
      </c>
      <c r="B43" s="52" t="s">
        <v>65</v>
      </c>
    </row>
    <row r="44" spans="1:2" ht="17.45">
      <c r="A44" s="51" t="s">
        <v>66</v>
      </c>
      <c r="B44" s="52" t="s">
        <v>67</v>
      </c>
    </row>
    <row r="45" spans="1:2" ht="17.45">
      <c r="A45" s="51" t="s">
        <v>68</v>
      </c>
      <c r="B45" s="52" t="s">
        <v>69</v>
      </c>
    </row>
    <row r="46" spans="1:2" ht="17.45">
      <c r="A46" s="51" t="s">
        <v>70</v>
      </c>
      <c r="B46" s="52" t="s">
        <v>71</v>
      </c>
    </row>
    <row r="47" spans="1:2" ht="17.45">
      <c r="A47" s="51" t="s">
        <v>72</v>
      </c>
      <c r="B47" s="52" t="s">
        <v>73</v>
      </c>
    </row>
    <row r="48" spans="1:2" ht="17.45">
      <c r="A48" s="51" t="s">
        <v>74</v>
      </c>
      <c r="B48" s="52" t="s">
        <v>75</v>
      </c>
    </row>
    <row r="49" spans="1:2" ht="17.45">
      <c r="A49" s="51" t="s">
        <v>76</v>
      </c>
      <c r="B49" s="52" t="s">
        <v>77</v>
      </c>
    </row>
    <row r="50" spans="1:2" ht="17.45">
      <c r="A50" s="51" t="s">
        <v>78</v>
      </c>
      <c r="B50" s="52" t="s">
        <v>79</v>
      </c>
    </row>
    <row r="51" spans="1:2" ht="17.45">
      <c r="A51" s="51" t="s">
        <v>80</v>
      </c>
      <c r="B51" s="52" t="s">
        <v>81</v>
      </c>
    </row>
    <row r="52" spans="1:2" ht="17.45">
      <c r="A52" s="103"/>
      <c r="B52" s="104"/>
    </row>
    <row r="53" spans="1:2" ht="18">
      <c r="A53" s="100" t="s">
        <v>82</v>
      </c>
      <c r="B53" s="42"/>
    </row>
    <row r="54" spans="1:2" ht="52.5">
      <c r="A54" s="44" t="s">
        <v>83</v>
      </c>
      <c r="B54" s="43" t="s">
        <v>84</v>
      </c>
    </row>
    <row r="55" spans="1:2" ht="73.5" customHeight="1">
      <c r="A55" s="44" t="s">
        <v>85</v>
      </c>
      <c r="B55" s="43" t="s">
        <v>86</v>
      </c>
    </row>
    <row r="56" spans="1:2" ht="35.1">
      <c r="A56" s="44" t="s">
        <v>87</v>
      </c>
      <c r="B56" s="43" t="s">
        <v>88</v>
      </c>
    </row>
    <row r="57" spans="1:2" ht="89.45" customHeight="1">
      <c r="A57" s="113" t="s">
        <v>89</v>
      </c>
      <c r="B57" s="43" t="s">
        <v>90</v>
      </c>
    </row>
    <row r="58" spans="1:2" ht="35.1">
      <c r="A58" s="232"/>
      <c r="B58" s="43" t="s">
        <v>91</v>
      </c>
    </row>
    <row r="59" spans="1:2" ht="17.45">
      <c r="A59" s="42"/>
      <c r="B59" s="42"/>
    </row>
    <row r="60" spans="1:2" ht="36">
      <c r="A60" s="102" t="s">
        <v>92</v>
      </c>
      <c r="B60" s="42"/>
    </row>
    <row r="61" spans="1:2" ht="17.45">
      <c r="A61" s="44" t="s">
        <v>49</v>
      </c>
      <c r="B61" s="44" t="s">
        <v>93</v>
      </c>
    </row>
    <row r="62" spans="1:2" ht="52.5">
      <c r="A62" s="44" t="s">
        <v>51</v>
      </c>
      <c r="B62" s="43" t="s">
        <v>94</v>
      </c>
    </row>
    <row r="63" spans="1:2" ht="41.45" customHeight="1">
      <c r="A63" s="111" t="s">
        <v>49</v>
      </c>
      <c r="B63" s="43" t="s">
        <v>95</v>
      </c>
    </row>
    <row r="64" spans="1:2" ht="20.45" customHeight="1">
      <c r="A64" s="231"/>
      <c r="B64" s="44" t="s">
        <v>96</v>
      </c>
    </row>
    <row r="65" spans="1:2" ht="18.600000000000001">
      <c r="A65" s="86"/>
      <c r="B65" s="44"/>
    </row>
    <row r="66" spans="1:2" ht="36.6">
      <c r="A66" s="102" t="s">
        <v>97</v>
      </c>
      <c r="B66" s="86"/>
    </row>
    <row r="67" spans="1:2" ht="17.45">
      <c r="A67" s="44" t="s">
        <v>58</v>
      </c>
      <c r="B67" s="44" t="s">
        <v>98</v>
      </c>
    </row>
    <row r="68" spans="1:2" ht="17.45">
      <c r="A68" s="44" t="s">
        <v>99</v>
      </c>
      <c r="B68" s="44" t="s">
        <v>100</v>
      </c>
    </row>
    <row r="69" spans="1:2" ht="17.45">
      <c r="A69" s="44" t="s">
        <v>101</v>
      </c>
      <c r="B69" s="44" t="s">
        <v>102</v>
      </c>
    </row>
    <row r="70" spans="1:2" ht="17.45">
      <c r="A70" s="44" t="s">
        <v>103</v>
      </c>
      <c r="B70" s="44" t="s">
        <v>104</v>
      </c>
    </row>
    <row r="71" spans="1:2" ht="17.45">
      <c r="A71" s="44" t="s">
        <v>105</v>
      </c>
      <c r="B71" s="44" t="s">
        <v>106</v>
      </c>
    </row>
    <row r="72" spans="1:2" ht="17.45">
      <c r="A72" s="44" t="s">
        <v>107</v>
      </c>
      <c r="B72" s="44"/>
    </row>
    <row r="73" spans="1:2" ht="35.1">
      <c r="A73" s="44" t="s">
        <v>49</v>
      </c>
      <c r="B73" s="43" t="s">
        <v>108</v>
      </c>
    </row>
    <row r="74" spans="1:2" ht="17.45">
      <c r="A74" s="42"/>
      <c r="B74" s="42" t="s">
        <v>109</v>
      </c>
    </row>
    <row r="75" spans="1:2" ht="17.45">
      <c r="A75" s="42"/>
      <c r="B75" s="42" t="s">
        <v>110</v>
      </c>
    </row>
    <row r="76" spans="1:2" ht="17.45">
      <c r="A76" s="42"/>
      <c r="B76" s="42" t="s">
        <v>111</v>
      </c>
    </row>
    <row r="77" spans="1:2" ht="54.6" customHeight="1">
      <c r="A77" s="42"/>
      <c r="B77" s="43" t="s">
        <v>112</v>
      </c>
    </row>
    <row r="79" spans="1:2" ht="19.7" customHeight="1"/>
    <row r="80" spans="1:2" ht="20.45" customHeight="1"/>
    <row r="81" ht="20.45" customHeight="1"/>
    <row r="82" ht="19.350000000000001" customHeight="1"/>
    <row r="83" ht="21" customHeight="1"/>
  </sheetData>
  <sheetProtection selectLockedCells="1"/>
  <mergeCells count="5">
    <mergeCell ref="A63:A64"/>
    <mergeCell ref="A2:A3"/>
    <mergeCell ref="A4:A8"/>
    <mergeCell ref="A34:A36"/>
    <mergeCell ref="A57:A58"/>
  </mergeCells>
  <printOptions horizontalCentered="1"/>
  <pageMargins left="0.7" right="0.7" top="0.75" bottom="0.75" header="0.3" footer="0.3"/>
  <pageSetup scale="73" orientation="portrait" r:id="rId1"/>
  <headerFooter>
    <oddHeader>&amp;C&amp;"-,Bold"&amp;14Job Development Report Directions
 2025-2026</oddHeader>
    <oddFooter>&amp;CExpiration Date 6/30/2026&amp;R&amp;P</oddFooter>
  </headerFooter>
  <rowBreaks count="3" manualBreakCount="3">
    <brk id="12" max="16383" man="1"/>
    <brk id="30" max="16383" man="1"/>
    <brk id="52"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174"/>
  <sheetViews>
    <sheetView showGridLines="0" zoomScale="70" zoomScaleNormal="70" workbookViewId="0">
      <selection activeCell="F11" sqref="F11:G11"/>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181</v>
      </c>
      <c r="B1" s="151"/>
      <c r="C1" s="151"/>
      <c r="D1" s="151"/>
      <c r="E1" s="151"/>
      <c r="F1" s="151"/>
      <c r="G1" s="151"/>
      <c r="H1" s="151"/>
      <c r="I1" s="151"/>
      <c r="J1" s="151"/>
      <c r="K1" s="151"/>
      <c r="L1" s="151"/>
      <c r="M1" s="151"/>
      <c r="N1" s="151"/>
    </row>
    <row r="2" spans="1:14" ht="15" customHeight="1">
      <c r="A2"/>
      <c r="B2" s="4"/>
      <c r="C2" s="4"/>
      <c r="D2" s="4"/>
      <c r="E2" s="4"/>
      <c r="F2" s="4"/>
      <c r="G2" s="4"/>
      <c r="H2" s="4"/>
      <c r="I2" s="4"/>
      <c r="J2" s="4"/>
      <c r="K2" s="4"/>
      <c r="L2" s="4"/>
    </row>
    <row r="3" spans="1:14">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A4"/>
      <c r="B4" s="15"/>
      <c r="C4" s="15"/>
      <c r="D4" s="2"/>
      <c r="E4" s="4"/>
      <c r="F4" s="4"/>
      <c r="G4" s="4"/>
      <c r="H4" s="4"/>
      <c r="I4" s="4"/>
      <c r="J4" s="4"/>
      <c r="L4" s="13"/>
      <c r="M4" s="15"/>
      <c r="N4" s="15"/>
    </row>
    <row r="5" spans="1:14">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c r="A7"/>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c r="A8"/>
      <c r="B8" s="12"/>
      <c r="C8" s="12"/>
      <c r="D8" s="12"/>
      <c r="E8" s="35"/>
      <c r="F8" s="20"/>
      <c r="G8" s="36"/>
      <c r="H8" s="36"/>
      <c r="I8" s="13"/>
      <c r="J8" s="35"/>
      <c r="K8" s="14"/>
      <c r="M8" s="14"/>
    </row>
    <row r="9" spans="1:14" ht="18.600000000000001" customHeight="1">
      <c r="A9"/>
      <c r="B9" s="34" t="s">
        <v>127</v>
      </c>
      <c r="C9" s="34"/>
      <c r="D9" s="181" t="str">
        <f>IF(ISBLANK('Student Info '!C13),"Enter in Student Info Tab",'Student Info '!C13)</f>
        <v>Enter in Student Info Tab</v>
      </c>
      <c r="E9" s="181"/>
      <c r="F9" s="181"/>
      <c r="G9" s="181"/>
      <c r="H9" s="181"/>
      <c r="I9" s="181"/>
      <c r="J9" s="181"/>
      <c r="K9" s="181"/>
      <c r="L9" s="181"/>
      <c r="M9" s="181"/>
    </row>
    <row r="10" spans="1:14" ht="14.45">
      <c r="A10" s="85"/>
    </row>
    <row r="11" spans="1:14">
      <c r="A11"/>
      <c r="B11" s="12" t="s">
        <v>145</v>
      </c>
      <c r="C11" s="13"/>
      <c r="D11" s="13"/>
      <c r="E11" s="13"/>
      <c r="F11" s="190"/>
      <c r="G11" s="191"/>
      <c r="H11" s="15"/>
      <c r="I11" s="137"/>
      <c r="J11" s="137"/>
      <c r="K11" s="137"/>
      <c r="L11" s="177"/>
      <c r="M11" s="177"/>
    </row>
    <row r="12" spans="1:14" ht="14.45">
      <c r="A12" s="85"/>
    </row>
    <row r="13" spans="1:14">
      <c r="A13" s="15"/>
      <c r="B13" s="54">
        <f>SUM(D16:D34)</f>
        <v>0</v>
      </c>
      <c r="C13" s="236" t="s">
        <v>175</v>
      </c>
      <c r="D13" s="236"/>
      <c r="E13" s="236"/>
      <c r="F13" s="236"/>
      <c r="G13" s="236"/>
      <c r="H13" s="236"/>
      <c r="I13" s="236"/>
      <c r="J13" s="14"/>
      <c r="K13" s="14"/>
      <c r="L13" s="14"/>
      <c r="M13" s="14"/>
      <c r="N13" s="14"/>
    </row>
    <row r="14" spans="1:14">
      <c r="A14" s="85"/>
    </row>
    <row r="15" spans="1:14" s="33" customFormat="1" ht="72.95" customHeight="1">
      <c r="A15" s="98" t="s">
        <v>24</v>
      </c>
      <c r="B15" s="55" t="s">
        <v>147</v>
      </c>
      <c r="C15" s="55" t="s">
        <v>28</v>
      </c>
      <c r="D15" s="56" t="s">
        <v>167</v>
      </c>
      <c r="E15" s="57" t="s">
        <v>32</v>
      </c>
      <c r="F15" s="147" t="s">
        <v>176</v>
      </c>
      <c r="G15" s="147"/>
      <c r="H15" s="147" t="s">
        <v>37</v>
      </c>
      <c r="I15" s="147"/>
      <c r="J15" s="147"/>
      <c r="K15" s="147" t="s">
        <v>151</v>
      </c>
      <c r="L15" s="147"/>
      <c r="M15" s="147"/>
      <c r="N15" s="55" t="s">
        <v>41</v>
      </c>
    </row>
    <row r="16" spans="1:14"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49"/>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row r="101" spans="1:1">
      <c r="A101" s="85"/>
    </row>
    <row r="102" spans="1:1">
      <c r="A102" s="85"/>
    </row>
    <row r="103" spans="1:1">
      <c r="A103" s="85"/>
    </row>
    <row r="104" spans="1:1">
      <c r="A104" s="85"/>
    </row>
    <row r="105" spans="1:1">
      <c r="A105" s="85"/>
    </row>
    <row r="106" spans="1:1">
      <c r="A106" s="85"/>
    </row>
    <row r="107" spans="1:1">
      <c r="A107" s="85"/>
    </row>
    <row r="108" spans="1:1">
      <c r="A108" s="85"/>
    </row>
    <row r="109" spans="1:1">
      <c r="A109" s="85"/>
    </row>
    <row r="110" spans="1:1">
      <c r="A110" s="85"/>
    </row>
    <row r="111" spans="1:1">
      <c r="A111" s="85"/>
    </row>
    <row r="112" spans="1:1">
      <c r="A112" s="85"/>
    </row>
    <row r="113" spans="1:1">
      <c r="A113" s="85"/>
    </row>
    <row r="114" spans="1:1">
      <c r="A114" s="85"/>
    </row>
    <row r="115" spans="1:1">
      <c r="A115" s="85"/>
    </row>
    <row r="116" spans="1:1">
      <c r="A116" s="85"/>
    </row>
    <row r="117" spans="1:1">
      <c r="A117" s="85"/>
    </row>
    <row r="118" spans="1:1">
      <c r="A118" s="85"/>
    </row>
    <row r="119" spans="1:1">
      <c r="A119" s="85"/>
    </row>
    <row r="120" spans="1:1">
      <c r="A120" s="85"/>
    </row>
    <row r="121" spans="1:1">
      <c r="A121" s="85"/>
    </row>
    <row r="122" spans="1:1">
      <c r="A122" s="85"/>
    </row>
    <row r="123" spans="1:1">
      <c r="A123" s="85"/>
    </row>
    <row r="124" spans="1:1">
      <c r="A124" s="85"/>
    </row>
    <row r="125" spans="1:1">
      <c r="A125" s="85"/>
    </row>
    <row r="126" spans="1:1">
      <c r="A126" s="85"/>
    </row>
    <row r="127" spans="1:1">
      <c r="A127" s="85"/>
    </row>
    <row r="128" spans="1:1">
      <c r="A128" s="85"/>
    </row>
    <row r="129" spans="1:1">
      <c r="A129" s="85"/>
    </row>
    <row r="130" spans="1:1">
      <c r="A130" s="85"/>
    </row>
    <row r="131" spans="1:1">
      <c r="A131" s="85"/>
    </row>
    <row r="132" spans="1:1">
      <c r="A132" s="85"/>
    </row>
    <row r="133" spans="1:1">
      <c r="A133" s="85"/>
    </row>
    <row r="134" spans="1:1">
      <c r="A134" s="85"/>
    </row>
    <row r="135" spans="1:1">
      <c r="A135" s="85"/>
    </row>
    <row r="136" spans="1:1">
      <c r="A136" s="85"/>
    </row>
    <row r="137" spans="1:1">
      <c r="A137" s="85"/>
    </row>
    <row r="138" spans="1:1">
      <c r="A138" s="85"/>
    </row>
    <row r="139" spans="1:1">
      <c r="A139" s="85"/>
    </row>
    <row r="140" spans="1:1">
      <c r="A140" s="85"/>
    </row>
    <row r="141" spans="1:1">
      <c r="A141" s="85"/>
    </row>
    <row r="142" spans="1:1">
      <c r="A142" s="85"/>
    </row>
    <row r="143" spans="1:1">
      <c r="A143" s="85"/>
    </row>
    <row r="144" spans="1:1">
      <c r="A144" s="85"/>
    </row>
    <row r="145" spans="1:1">
      <c r="A145" s="85"/>
    </row>
    <row r="146" spans="1:1">
      <c r="A146" s="85"/>
    </row>
    <row r="147" spans="1:1">
      <c r="A147" s="85"/>
    </row>
    <row r="148" spans="1:1">
      <c r="A148" s="85"/>
    </row>
    <row r="149" spans="1:1">
      <c r="A149" s="85"/>
    </row>
    <row r="150" spans="1:1">
      <c r="A150" s="85"/>
    </row>
    <row r="151" spans="1:1">
      <c r="A151" s="85"/>
    </row>
    <row r="152" spans="1:1">
      <c r="A152" s="85"/>
    </row>
    <row r="153" spans="1:1">
      <c r="A153" s="85"/>
    </row>
    <row r="154" spans="1:1">
      <c r="A154" s="85"/>
    </row>
    <row r="155" spans="1:1">
      <c r="A155" s="85"/>
    </row>
    <row r="156" spans="1:1">
      <c r="A156" s="85"/>
    </row>
    <row r="157" spans="1:1">
      <c r="A157" s="85"/>
    </row>
    <row r="158" spans="1:1">
      <c r="A158" s="85"/>
    </row>
    <row r="159" spans="1:1">
      <c r="A159" s="85"/>
    </row>
    <row r="160" spans="1:1">
      <c r="A160" s="85"/>
    </row>
    <row r="161" spans="1:1">
      <c r="A161" s="85"/>
    </row>
    <row r="162" spans="1:1">
      <c r="A162" s="85"/>
    </row>
    <row r="163" spans="1:1">
      <c r="A163" s="85"/>
    </row>
    <row r="164" spans="1:1">
      <c r="A164" s="85"/>
    </row>
    <row r="165" spans="1:1">
      <c r="A165" s="85"/>
    </row>
    <row r="166" spans="1:1">
      <c r="A166" s="85"/>
    </row>
    <row r="167" spans="1:1">
      <c r="A167" s="85"/>
    </row>
    <row r="168" spans="1:1">
      <c r="A168" s="85"/>
    </row>
    <row r="169" spans="1:1">
      <c r="A169" s="85"/>
    </row>
    <row r="170" spans="1:1">
      <c r="A170" s="85"/>
    </row>
    <row r="171" spans="1:1">
      <c r="A171" s="85"/>
    </row>
    <row r="172" spans="1:1">
      <c r="A172" s="85"/>
    </row>
    <row r="173" spans="1:1">
      <c r="A173" s="85"/>
    </row>
    <row r="174" spans="1:1">
      <c r="A174" s="85"/>
    </row>
  </sheetData>
  <sheetProtection sheet="1" selectLockedCells="1"/>
  <mergeCells count="92">
    <mergeCell ref="G36:H36"/>
    <mergeCell ref="I36:J36"/>
    <mergeCell ref="K36:L36"/>
    <mergeCell ref="A38:N38"/>
    <mergeCell ref="A39:N39"/>
    <mergeCell ref="D9:M9"/>
    <mergeCell ref="F11:G11"/>
    <mergeCell ref="C13:I13"/>
    <mergeCell ref="I11:K11"/>
    <mergeCell ref="F15:G15"/>
    <mergeCell ref="H15:J15"/>
    <mergeCell ref="K15:M15"/>
    <mergeCell ref="A1:N1"/>
    <mergeCell ref="D5:E5"/>
    <mergeCell ref="F5:G5"/>
    <mergeCell ref="I5:J5"/>
    <mergeCell ref="K5:L5"/>
    <mergeCell ref="D6:G6"/>
    <mergeCell ref="I6:M6"/>
    <mergeCell ref="J7:L7"/>
    <mergeCell ref="B7:D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5" priority="1" operator="greaterThan">
      <formula>30</formula>
    </cfRule>
  </conditionalFormatting>
  <dataValidations count="1">
    <dataValidation type="list" allowBlank="1" showInputMessage="1" showErrorMessage="1" sqref="E16:E34" xr:uid="{678E6F20-8673-4338-A955-E9BE2BF2C626}">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11270"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11271"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11272"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CF154"/>
  <sheetViews>
    <sheetView showGridLines="0" zoomScale="70" zoomScaleNormal="70" workbookViewId="0">
      <selection activeCell="F11" sqref="F11:G11"/>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84" ht="70.349999999999994" customHeight="1">
      <c r="A1" s="150" t="s">
        <v>182</v>
      </c>
      <c r="B1" s="151"/>
      <c r="C1" s="151"/>
      <c r="D1" s="151"/>
      <c r="E1" s="151"/>
      <c r="F1" s="151"/>
      <c r="G1" s="151"/>
      <c r="H1" s="151"/>
      <c r="I1" s="151"/>
      <c r="J1" s="151"/>
      <c r="K1" s="151"/>
      <c r="L1" s="151"/>
      <c r="M1" s="151"/>
      <c r="N1" s="151"/>
    </row>
    <row r="2" spans="1:84" ht="15" customHeight="1">
      <c r="A2"/>
      <c r="B2" s="4"/>
      <c r="C2" s="4"/>
      <c r="D2" s="4"/>
      <c r="E2" s="4"/>
      <c r="F2" s="4"/>
      <c r="G2" s="4"/>
      <c r="H2" s="4"/>
      <c r="I2" s="4"/>
      <c r="J2" s="4"/>
      <c r="K2" s="4"/>
      <c r="L2" s="4"/>
    </row>
    <row r="3" spans="1:84">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84" ht="15" customHeight="1">
      <c r="A4"/>
      <c r="B4" s="15"/>
      <c r="C4" s="15"/>
      <c r="D4" s="2"/>
      <c r="E4" s="4"/>
      <c r="F4" s="4"/>
      <c r="G4" s="4"/>
      <c r="H4" s="4"/>
      <c r="I4" s="4"/>
      <c r="J4" s="4"/>
      <c r="L4" s="13"/>
      <c r="M4" s="15"/>
      <c r="N4" s="15"/>
    </row>
    <row r="5" spans="1:84">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84">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84">
      <c r="A7"/>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84">
      <c r="A8"/>
      <c r="B8" s="12"/>
      <c r="C8" s="12"/>
      <c r="D8" s="12"/>
      <c r="E8" s="35"/>
      <c r="F8" s="20"/>
      <c r="G8" s="36"/>
      <c r="H8" s="36"/>
      <c r="I8" s="13"/>
      <c r="J8" s="35"/>
      <c r="K8" s="14"/>
      <c r="M8" s="14"/>
    </row>
    <row r="9" spans="1:84">
      <c r="A9"/>
      <c r="B9" s="146" t="s">
        <v>127</v>
      </c>
      <c r="C9" s="146"/>
      <c r="D9" s="154"/>
      <c r="E9" s="181" t="str">
        <f>IF(ISBLANK('Student Info '!C13),"Enter in Student Info Tab",'Student Info '!C13)</f>
        <v>Enter in Student Info Tab</v>
      </c>
      <c r="F9" s="181"/>
      <c r="G9" s="181"/>
      <c r="H9" s="181"/>
      <c r="I9" s="181"/>
      <c r="J9" s="181"/>
      <c r="K9" s="181"/>
      <c r="L9" s="181"/>
      <c r="M9" s="181"/>
    </row>
    <row r="10" spans="1:84" ht="14.45">
      <c r="A10" s="85"/>
    </row>
    <row r="11" spans="1:84">
      <c r="A11"/>
      <c r="B11" s="236" t="s">
        <v>145</v>
      </c>
      <c r="C11" s="236"/>
      <c r="D11" s="236"/>
      <c r="E11" s="246"/>
      <c r="F11" s="149"/>
      <c r="G11" s="149"/>
      <c r="H11" s="15"/>
      <c r="I11" s="137"/>
      <c r="J11" s="137"/>
      <c r="K11" s="137"/>
      <c r="L11" s="177"/>
      <c r="M11" s="177"/>
    </row>
    <row r="12" spans="1:84" ht="14.45" customHeight="1">
      <c r="A12"/>
    </row>
    <row r="13" spans="1:84">
      <c r="A13" s="15"/>
      <c r="B13" s="54">
        <f>SUM(D16:D34)</f>
        <v>0</v>
      </c>
      <c r="C13" s="238" t="s">
        <v>175</v>
      </c>
      <c r="D13" s="236"/>
      <c r="E13" s="236"/>
      <c r="F13" s="236"/>
      <c r="G13" s="236"/>
      <c r="H13" s="236"/>
      <c r="I13" s="236"/>
      <c r="J13" s="14"/>
      <c r="K13" s="14"/>
      <c r="L13" s="14"/>
      <c r="M13" s="14"/>
      <c r="N13" s="14"/>
    </row>
    <row r="14" spans="1:84" ht="14.45">
      <c r="A14"/>
    </row>
    <row r="15" spans="1:84" s="99" customFormat="1" ht="72.95" customHeight="1">
      <c r="A15" s="98" t="s">
        <v>24</v>
      </c>
      <c r="B15" s="55" t="s">
        <v>147</v>
      </c>
      <c r="C15" s="55" t="s">
        <v>28</v>
      </c>
      <c r="D15" s="56" t="s">
        <v>167</v>
      </c>
      <c r="E15" s="57" t="s">
        <v>32</v>
      </c>
      <c r="F15" s="147" t="s">
        <v>176</v>
      </c>
      <c r="G15" s="147"/>
      <c r="H15" s="147" t="s">
        <v>37</v>
      </c>
      <c r="I15" s="147"/>
      <c r="J15" s="147"/>
      <c r="K15" s="147" t="s">
        <v>151</v>
      </c>
      <c r="L15" s="147"/>
      <c r="M15" s="147"/>
      <c r="N15" s="55" t="s">
        <v>41</v>
      </c>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row>
    <row r="16" spans="1:84"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11"/>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row r="101" spans="1:1">
      <c r="A101" s="85"/>
    </row>
    <row r="102" spans="1:1">
      <c r="A102" s="85"/>
    </row>
    <row r="103" spans="1:1">
      <c r="A103" s="85"/>
    </row>
    <row r="104" spans="1:1">
      <c r="A104" s="85"/>
    </row>
    <row r="105" spans="1:1">
      <c r="A105" s="85"/>
    </row>
    <row r="106" spans="1:1">
      <c r="A106" s="85"/>
    </row>
    <row r="107" spans="1:1">
      <c r="A107" s="85"/>
    </row>
    <row r="108" spans="1:1">
      <c r="A108" s="85"/>
    </row>
    <row r="109" spans="1:1">
      <c r="A109" s="85"/>
    </row>
    <row r="110" spans="1:1">
      <c r="A110" s="85"/>
    </row>
    <row r="111" spans="1:1">
      <c r="A111" s="85"/>
    </row>
    <row r="112" spans="1:1">
      <c r="A112" s="85"/>
    </row>
    <row r="113" spans="1:1">
      <c r="A113" s="85"/>
    </row>
    <row r="114" spans="1:1">
      <c r="A114" s="85"/>
    </row>
    <row r="115" spans="1:1">
      <c r="A115" s="85"/>
    </row>
    <row r="116" spans="1:1">
      <c r="A116" s="85"/>
    </row>
    <row r="117" spans="1:1">
      <c r="A117" s="85"/>
    </row>
    <row r="118" spans="1:1">
      <c r="A118" s="85"/>
    </row>
    <row r="119" spans="1:1">
      <c r="A119" s="85"/>
    </row>
    <row r="120" spans="1:1">
      <c r="A120" s="85"/>
    </row>
    <row r="121" spans="1:1">
      <c r="A121" s="85"/>
    </row>
    <row r="122" spans="1:1">
      <c r="A122" s="85"/>
    </row>
    <row r="123" spans="1:1">
      <c r="A123" s="85"/>
    </row>
    <row r="124" spans="1:1">
      <c r="A124" s="85"/>
    </row>
    <row r="125" spans="1:1">
      <c r="A125" s="85"/>
    </row>
    <row r="126" spans="1:1">
      <c r="A126" s="85"/>
    </row>
    <row r="127" spans="1:1">
      <c r="A127" s="85"/>
    </row>
    <row r="128" spans="1:1">
      <c r="A128" s="85"/>
    </row>
    <row r="129" spans="1:1">
      <c r="A129" s="85"/>
    </row>
    <row r="130" spans="1:1">
      <c r="A130" s="85"/>
    </row>
    <row r="131" spans="1:1">
      <c r="A131" s="85"/>
    </row>
    <row r="132" spans="1:1">
      <c r="A132" s="85"/>
    </row>
    <row r="133" spans="1:1">
      <c r="A133" s="85"/>
    </row>
    <row r="134" spans="1:1">
      <c r="A134" s="85"/>
    </row>
    <row r="135" spans="1:1">
      <c r="A135" s="85"/>
    </row>
    <row r="136" spans="1:1">
      <c r="A136" s="85"/>
    </row>
    <row r="137" spans="1:1">
      <c r="A137" s="85"/>
    </row>
    <row r="138" spans="1:1">
      <c r="A138" s="85"/>
    </row>
    <row r="139" spans="1:1">
      <c r="A139" s="85"/>
    </row>
    <row r="140" spans="1:1">
      <c r="A140" s="85"/>
    </row>
    <row r="141" spans="1:1">
      <c r="A141" s="85"/>
    </row>
    <row r="142" spans="1:1">
      <c r="A142" s="85"/>
    </row>
    <row r="143" spans="1:1">
      <c r="A143" s="85"/>
    </row>
    <row r="144" spans="1:1">
      <c r="A144" s="85"/>
    </row>
    <row r="145" spans="1:1">
      <c r="A145" s="85"/>
    </row>
    <row r="146" spans="1:1">
      <c r="A146" s="85"/>
    </row>
    <row r="147" spans="1:1">
      <c r="A147" s="85"/>
    </row>
    <row r="148" spans="1:1">
      <c r="A148" s="85"/>
    </row>
    <row r="149" spans="1:1">
      <c r="A149" s="85"/>
    </row>
    <row r="150" spans="1:1">
      <c r="A150" s="85"/>
    </row>
    <row r="151" spans="1:1">
      <c r="A151" s="85"/>
    </row>
    <row r="152" spans="1:1">
      <c r="A152" s="85"/>
    </row>
    <row r="153" spans="1:1">
      <c r="A153" s="85"/>
    </row>
    <row r="154" spans="1:1">
      <c r="A154" s="85"/>
    </row>
  </sheetData>
  <sheetProtection sheet="1" selectLockedCells="1"/>
  <mergeCells count="94">
    <mergeCell ref="A40:N40"/>
    <mergeCell ref="C36:D36"/>
    <mergeCell ref="E36:F36"/>
    <mergeCell ref="G36:H36"/>
    <mergeCell ref="I36:J36"/>
    <mergeCell ref="A38:N38"/>
    <mergeCell ref="B9:D9"/>
    <mergeCell ref="E9:M9"/>
    <mergeCell ref="I11:K11"/>
    <mergeCell ref="F11:G11"/>
    <mergeCell ref="B11:E11"/>
    <mergeCell ref="D6:G6"/>
    <mergeCell ref="I6:M6"/>
    <mergeCell ref="J7:L7"/>
    <mergeCell ref="B7:D7"/>
    <mergeCell ref="E7:F7"/>
    <mergeCell ref="G7:H7"/>
    <mergeCell ref="A1:N1"/>
    <mergeCell ref="D5:E5"/>
    <mergeCell ref="F5:G5"/>
    <mergeCell ref="I5:J5"/>
    <mergeCell ref="K5:L5"/>
    <mergeCell ref="F16:G16"/>
    <mergeCell ref="H16:J16"/>
    <mergeCell ref="K16:M16"/>
    <mergeCell ref="L11:M11"/>
    <mergeCell ref="F17:G17"/>
    <mergeCell ref="H17:J17"/>
    <mergeCell ref="K17:M17"/>
    <mergeCell ref="K15:M15"/>
    <mergeCell ref="C13:I13"/>
    <mergeCell ref="F15:G15"/>
    <mergeCell ref="H15:J15"/>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F26:G26"/>
    <mergeCell ref="H26:J26"/>
    <mergeCell ref="K26:M26"/>
    <mergeCell ref="F27:G27"/>
    <mergeCell ref="H27:J27"/>
    <mergeCell ref="K27:M27"/>
    <mergeCell ref="F32:G32"/>
    <mergeCell ref="H32:J32"/>
    <mergeCell ref="K32:M32"/>
    <mergeCell ref="F28:G28"/>
    <mergeCell ref="H28:J28"/>
    <mergeCell ref="K28:M28"/>
    <mergeCell ref="F29:G29"/>
    <mergeCell ref="H29:J29"/>
    <mergeCell ref="K29:M29"/>
    <mergeCell ref="F30:G30"/>
    <mergeCell ref="H30:J30"/>
    <mergeCell ref="K30:M30"/>
    <mergeCell ref="F31:G31"/>
    <mergeCell ref="H31:J31"/>
    <mergeCell ref="K31:M31"/>
    <mergeCell ref="B45:E45"/>
    <mergeCell ref="F46:H46"/>
    <mergeCell ref="F33:G33"/>
    <mergeCell ref="H33:J33"/>
    <mergeCell ref="K33:M33"/>
    <mergeCell ref="F34:G34"/>
    <mergeCell ref="H34:J34"/>
    <mergeCell ref="K34:M34"/>
    <mergeCell ref="F45:H45"/>
    <mergeCell ref="J45:K45"/>
    <mergeCell ref="J46:K46"/>
    <mergeCell ref="A35:N35"/>
    <mergeCell ref="A37:N37"/>
    <mergeCell ref="K36:L36"/>
    <mergeCell ref="A36:B36"/>
    <mergeCell ref="A39:N39"/>
  </mergeCells>
  <conditionalFormatting sqref="B13">
    <cfRule type="cellIs" dxfId="4" priority="1" operator="greaterThan">
      <formula>30</formula>
    </cfRule>
  </conditionalFormatting>
  <dataValidations count="1">
    <dataValidation type="list" allowBlank="1" showInputMessage="1" showErrorMessage="1" sqref="E16:E34" xr:uid="{78542E82-B4E2-4B81-A4A0-D9D9C76660C6}">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12293"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12294"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12296"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W69"/>
  <sheetViews>
    <sheetView showGridLines="0" zoomScale="70" zoomScaleNormal="70" workbookViewId="0">
      <selection activeCell="F11" sqref="F11:G11"/>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49" ht="70.349999999999994" customHeight="1">
      <c r="A1" s="150" t="s">
        <v>183</v>
      </c>
      <c r="B1" s="151"/>
      <c r="C1" s="151"/>
      <c r="D1" s="151"/>
      <c r="E1" s="151"/>
      <c r="F1" s="151"/>
      <c r="G1" s="151"/>
      <c r="H1" s="151"/>
      <c r="I1" s="151"/>
      <c r="J1" s="151"/>
      <c r="K1" s="151"/>
      <c r="L1" s="151"/>
      <c r="M1" s="151"/>
      <c r="N1" s="151"/>
    </row>
    <row r="2" spans="1:49" ht="15" customHeight="1">
      <c r="A2"/>
      <c r="B2" s="4"/>
      <c r="C2" s="4"/>
      <c r="D2" s="4"/>
      <c r="E2" s="4"/>
      <c r="F2" s="4"/>
      <c r="G2" s="4"/>
      <c r="H2" s="4"/>
      <c r="I2" s="4"/>
      <c r="J2" s="4"/>
      <c r="K2" s="4"/>
      <c r="L2" s="4"/>
    </row>
    <row r="3" spans="1:49">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49" ht="15" customHeight="1">
      <c r="A4"/>
      <c r="B4" s="15"/>
      <c r="C4" s="15"/>
      <c r="D4" s="2"/>
      <c r="E4" s="4"/>
      <c r="F4" s="4"/>
      <c r="G4" s="4"/>
      <c r="H4" s="4"/>
      <c r="I4" s="4"/>
      <c r="J4" s="4"/>
      <c r="L4" s="13"/>
      <c r="M4" s="15"/>
      <c r="N4" s="15"/>
    </row>
    <row r="5" spans="1:49">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49">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49">
      <c r="A7"/>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49">
      <c r="A8"/>
      <c r="B8" s="12"/>
      <c r="C8" s="12"/>
      <c r="D8" s="12"/>
      <c r="E8" s="35"/>
      <c r="F8" s="20"/>
      <c r="G8" s="36"/>
      <c r="H8" s="36"/>
      <c r="I8" s="13"/>
      <c r="J8" s="35"/>
      <c r="K8" s="14"/>
      <c r="M8" s="14"/>
    </row>
    <row r="9" spans="1:49" ht="18.600000000000001" customHeight="1">
      <c r="A9"/>
      <c r="B9" s="34" t="s">
        <v>127</v>
      </c>
      <c r="C9" s="34"/>
      <c r="D9" s="200" t="str">
        <f>IF(ISBLANK('Student Info '!C13),"Enter in Student Info Tab",'Student Info '!C13)</f>
        <v>Enter in Student Info Tab</v>
      </c>
      <c r="E9" s="155"/>
      <c r="F9" s="155"/>
      <c r="G9" s="155"/>
      <c r="H9" s="155"/>
      <c r="I9" s="155"/>
      <c r="J9" s="155"/>
      <c r="K9" s="155"/>
      <c r="L9" s="155"/>
      <c r="M9" s="201"/>
    </row>
    <row r="10" spans="1:49">
      <c r="A10" s="85"/>
    </row>
    <row r="11" spans="1:49">
      <c r="A11"/>
      <c r="B11" s="236" t="s">
        <v>145</v>
      </c>
      <c r="C11" s="236"/>
      <c r="D11" s="236"/>
      <c r="E11" s="236"/>
      <c r="F11" s="190"/>
      <c r="G11" s="191"/>
      <c r="H11" s="15"/>
      <c r="I11" s="137"/>
      <c r="J11" s="137"/>
      <c r="K11" s="137"/>
      <c r="L11" s="177"/>
      <c r="M11" s="177"/>
    </row>
    <row r="12" spans="1:49">
      <c r="A12" s="85"/>
    </row>
    <row r="13" spans="1:49">
      <c r="A13" s="15"/>
      <c r="B13" s="54">
        <f>SUM(D16:D34)</f>
        <v>0</v>
      </c>
      <c r="C13" s="236" t="s">
        <v>175</v>
      </c>
      <c r="D13" s="236"/>
      <c r="E13" s="236"/>
      <c r="F13" s="236"/>
      <c r="G13" s="236"/>
      <c r="H13" s="236"/>
      <c r="I13" s="236"/>
      <c r="J13" s="14"/>
      <c r="K13" s="14"/>
      <c r="L13" s="14"/>
      <c r="M13" s="14"/>
      <c r="N13" s="14"/>
    </row>
    <row r="14" spans="1:49">
      <c r="A14" s="85"/>
    </row>
    <row r="15" spans="1:49" s="99" customFormat="1" ht="72.95" customHeight="1">
      <c r="A15" s="98" t="s">
        <v>24</v>
      </c>
      <c r="B15" s="55" t="s">
        <v>147</v>
      </c>
      <c r="C15" s="55" t="s">
        <v>28</v>
      </c>
      <c r="D15" s="56" t="s">
        <v>167</v>
      </c>
      <c r="E15" s="57" t="s">
        <v>32</v>
      </c>
      <c r="F15" s="147" t="s">
        <v>168</v>
      </c>
      <c r="G15" s="147"/>
      <c r="H15" s="147" t="s">
        <v>37</v>
      </c>
      <c r="I15" s="147"/>
      <c r="J15" s="147"/>
      <c r="K15" s="147" t="s">
        <v>151</v>
      </c>
      <c r="L15" s="147"/>
      <c r="M15" s="147"/>
      <c r="N15" s="55" t="s">
        <v>41</v>
      </c>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row>
    <row r="16" spans="1:49"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11"/>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sheetData>
  <sheetProtection sheet="1" selectLockedCells="1"/>
  <mergeCells count="93">
    <mergeCell ref="G36:H36"/>
    <mergeCell ref="I36:J36"/>
    <mergeCell ref="K36:L36"/>
    <mergeCell ref="A38:N38"/>
    <mergeCell ref="A39:N39"/>
    <mergeCell ref="D9:M9"/>
    <mergeCell ref="C13:I13"/>
    <mergeCell ref="I11:K11"/>
    <mergeCell ref="F15:G15"/>
    <mergeCell ref="H15:J15"/>
    <mergeCell ref="K15:M15"/>
    <mergeCell ref="B11:E11"/>
    <mergeCell ref="F11:G11"/>
    <mergeCell ref="A1:N1"/>
    <mergeCell ref="D5:E5"/>
    <mergeCell ref="F5:G5"/>
    <mergeCell ref="I5:J5"/>
    <mergeCell ref="K5:L5"/>
    <mergeCell ref="D6:G6"/>
    <mergeCell ref="I6:M6"/>
    <mergeCell ref="J7:L7"/>
    <mergeCell ref="B7:D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3" priority="1" operator="greaterThan">
      <formula>30</formula>
    </cfRule>
  </conditionalFormatting>
  <dataValidations count="1">
    <dataValidation type="list" allowBlank="1" showInputMessage="1" showErrorMessage="1" sqref="E16:E34" xr:uid="{1F885902-0FAC-48A3-B9EF-0039256F76D1}">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CH160"/>
  <sheetViews>
    <sheetView showGridLines="0" tabSelected="1" zoomScale="70" zoomScaleNormal="70" workbookViewId="0">
      <selection activeCell="F11" sqref="F11:G11"/>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86" ht="70.349999999999994" customHeight="1">
      <c r="A1" s="150" t="s">
        <v>184</v>
      </c>
      <c r="B1" s="151"/>
      <c r="C1" s="151"/>
      <c r="D1" s="151"/>
      <c r="E1" s="151"/>
      <c r="F1" s="151"/>
      <c r="G1" s="151"/>
      <c r="H1" s="151"/>
      <c r="I1" s="151"/>
      <c r="J1" s="151"/>
      <c r="K1" s="151"/>
      <c r="L1" s="151"/>
      <c r="M1" s="151"/>
      <c r="N1" s="151"/>
    </row>
    <row r="2" spans="1:86" ht="15" customHeight="1">
      <c r="A2"/>
      <c r="B2" s="4"/>
      <c r="C2" s="4"/>
      <c r="D2" s="4"/>
      <c r="E2" s="4"/>
      <c r="F2" s="4"/>
      <c r="G2" s="4"/>
      <c r="H2" s="4"/>
      <c r="I2" s="4"/>
      <c r="J2" s="4"/>
      <c r="K2" s="4"/>
      <c r="L2" s="4"/>
    </row>
    <row r="3" spans="1:86">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86" ht="15" customHeight="1">
      <c r="A4"/>
      <c r="B4" s="15"/>
      <c r="C4" s="15"/>
      <c r="D4" s="2"/>
      <c r="E4" s="4"/>
      <c r="F4" s="4"/>
      <c r="G4" s="4"/>
      <c r="H4" s="4"/>
      <c r="I4" s="4"/>
      <c r="J4" s="4"/>
      <c r="L4" s="13"/>
      <c r="M4" s="15"/>
      <c r="N4" s="15"/>
    </row>
    <row r="5" spans="1:86">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86">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86">
      <c r="A7"/>
      <c r="B7" s="236" t="s">
        <v>143</v>
      </c>
      <c r="C7" s="236"/>
      <c r="D7" s="236"/>
      <c r="E7" s="206" t="str">
        <f>IF(ISBLANK('Student Info '!C10),"Enter in Student Info Tab",'Student Info '!C10)</f>
        <v>Enter in Student Info Tab</v>
      </c>
      <c r="F7" s="206"/>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86">
      <c r="A8"/>
      <c r="B8" s="12"/>
      <c r="C8" s="12"/>
      <c r="D8" s="12"/>
      <c r="E8" s="35"/>
      <c r="F8" s="20"/>
      <c r="G8" s="36"/>
      <c r="H8" s="36"/>
      <c r="I8" s="13"/>
      <c r="J8" s="35"/>
      <c r="K8" s="14"/>
      <c r="M8" s="14"/>
    </row>
    <row r="9" spans="1:86" ht="18.600000000000001" customHeight="1">
      <c r="A9"/>
      <c r="B9" s="34" t="s">
        <v>127</v>
      </c>
      <c r="C9" s="34"/>
      <c r="D9" s="181" t="str">
        <f>IF(ISBLANK('Student Info '!C13),"Enter in Student Info Tab",'Student Info '!C13)</f>
        <v>Enter in Student Info Tab</v>
      </c>
      <c r="E9" s="181"/>
      <c r="F9" s="181"/>
      <c r="G9" s="181"/>
      <c r="H9" s="181"/>
      <c r="I9" s="181"/>
      <c r="J9" s="181"/>
      <c r="K9" s="181"/>
      <c r="L9" s="181"/>
      <c r="M9" s="181"/>
    </row>
    <row r="10" spans="1:86">
      <c r="A10" s="85"/>
    </row>
    <row r="11" spans="1:86">
      <c r="A11"/>
      <c r="B11" s="236" t="s">
        <v>145</v>
      </c>
      <c r="C11" s="236"/>
      <c r="D11" s="236"/>
      <c r="E11" s="246"/>
      <c r="F11" s="205"/>
      <c r="G11" s="205"/>
      <c r="H11" s="15"/>
      <c r="I11" s="137"/>
      <c r="J11" s="137"/>
      <c r="K11" s="137"/>
      <c r="L11" s="177"/>
      <c r="M11" s="177"/>
    </row>
    <row r="12" spans="1:86">
      <c r="A12" s="85"/>
    </row>
    <row r="13" spans="1:86">
      <c r="A13" s="15"/>
      <c r="B13" s="54">
        <f>SUM(D16:D34)</f>
        <v>0</v>
      </c>
      <c r="C13" s="236" t="s">
        <v>175</v>
      </c>
      <c r="D13" s="236"/>
      <c r="E13" s="236"/>
      <c r="F13" s="236"/>
      <c r="G13" s="236"/>
      <c r="H13" s="236"/>
      <c r="I13" s="236"/>
      <c r="J13" s="14"/>
      <c r="K13" s="14"/>
      <c r="L13" s="14"/>
      <c r="M13" s="14"/>
      <c r="N13" s="14"/>
    </row>
    <row r="14" spans="1:86">
      <c r="A14" s="85"/>
    </row>
    <row r="15" spans="1:86" s="99" customFormat="1" ht="72.95" customHeight="1">
      <c r="A15" s="98" t="s">
        <v>24</v>
      </c>
      <c r="B15" s="55" t="s">
        <v>147</v>
      </c>
      <c r="C15" s="55" t="s">
        <v>28</v>
      </c>
      <c r="D15" s="56" t="s">
        <v>167</v>
      </c>
      <c r="E15" s="57" t="s">
        <v>32</v>
      </c>
      <c r="F15" s="147" t="s">
        <v>168</v>
      </c>
      <c r="G15" s="147"/>
      <c r="H15" s="147" t="s">
        <v>37</v>
      </c>
      <c r="I15" s="147"/>
      <c r="J15" s="147"/>
      <c r="K15" s="147" t="s">
        <v>151</v>
      </c>
      <c r="L15" s="147"/>
      <c r="M15" s="147"/>
      <c r="N15" s="55" t="s">
        <v>41</v>
      </c>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row>
    <row r="16" spans="1:86"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202"/>
      <c r="I20" s="203"/>
      <c r="J20" s="204"/>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5"/>
      <c r="J29" s="145"/>
      <c r="K29" s="145"/>
      <c r="L29" s="145"/>
      <c r="M29" s="145"/>
      <c r="N29" s="28"/>
    </row>
    <row r="30" spans="1:14" ht="138" customHeight="1">
      <c r="A30" s="46"/>
      <c r="B30" s="48"/>
      <c r="C30" s="48"/>
      <c r="D30" s="3">
        <f t="shared" si="0"/>
        <v>0</v>
      </c>
      <c r="E30" s="41"/>
      <c r="F30" s="144"/>
      <c r="G30" s="144"/>
      <c r="H30" s="145"/>
      <c r="I30" s="145"/>
      <c r="J30" s="145"/>
      <c r="K30" s="145"/>
      <c r="L30" s="145"/>
      <c r="M30" s="145"/>
      <c r="N30" s="28"/>
    </row>
    <row r="31" spans="1:14" ht="138" customHeight="1">
      <c r="A31" s="46"/>
      <c r="B31" s="48"/>
      <c r="C31" s="48"/>
      <c r="D31" s="3">
        <f t="shared" si="0"/>
        <v>0</v>
      </c>
      <c r="E31" s="41"/>
      <c r="F31" s="144"/>
      <c r="G31" s="144"/>
      <c r="H31" s="145"/>
      <c r="I31" s="145"/>
      <c r="J31" s="145"/>
      <c r="K31" s="145"/>
      <c r="L31" s="145"/>
      <c r="M31" s="145"/>
      <c r="N31" s="28"/>
    </row>
    <row r="32" spans="1:14" ht="138" customHeight="1">
      <c r="A32" s="46"/>
      <c r="B32" s="48"/>
      <c r="C32" s="48"/>
      <c r="D32" s="3">
        <f t="shared" si="0"/>
        <v>0</v>
      </c>
      <c r="E32" s="41"/>
      <c r="F32" s="144"/>
      <c r="G32" s="144"/>
      <c r="H32" s="145"/>
      <c r="I32" s="145"/>
      <c r="J32" s="145"/>
      <c r="K32" s="145"/>
      <c r="L32" s="145"/>
      <c r="M32" s="145"/>
      <c r="N32" s="28"/>
    </row>
    <row r="33" spans="1:14" ht="138" customHeight="1">
      <c r="A33" s="46"/>
      <c r="B33" s="48"/>
      <c r="C33" s="48"/>
      <c r="D33" s="3">
        <f t="shared" si="0"/>
        <v>0</v>
      </c>
      <c r="E33" s="41"/>
      <c r="F33" s="144"/>
      <c r="G33" s="144"/>
      <c r="H33" s="145"/>
      <c r="I33" s="145"/>
      <c r="J33" s="145"/>
      <c r="K33" s="145"/>
      <c r="L33" s="145"/>
      <c r="M33" s="145"/>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25.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11"/>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row r="101" spans="1:1">
      <c r="A101" s="85"/>
    </row>
    <row r="102" spans="1:1">
      <c r="A102" s="85"/>
    </row>
    <row r="103" spans="1:1">
      <c r="A103" s="85"/>
    </row>
    <row r="104" spans="1:1">
      <c r="A104" s="85"/>
    </row>
    <row r="105" spans="1:1">
      <c r="A105" s="85"/>
    </row>
    <row r="106" spans="1:1">
      <c r="A106" s="85"/>
    </row>
    <row r="107" spans="1:1">
      <c r="A107" s="85"/>
    </row>
    <row r="108" spans="1:1">
      <c r="A108" s="85"/>
    </row>
    <row r="109" spans="1:1">
      <c r="A109" s="85"/>
    </row>
    <row r="110" spans="1:1">
      <c r="A110" s="85"/>
    </row>
    <row r="111" spans="1:1">
      <c r="A111" s="85"/>
    </row>
    <row r="112" spans="1:1">
      <c r="A112" s="85"/>
    </row>
    <row r="113" spans="1:1">
      <c r="A113" s="85"/>
    </row>
    <row r="114" spans="1:1">
      <c r="A114" s="85"/>
    </row>
    <row r="115" spans="1:1">
      <c r="A115" s="85"/>
    </row>
    <row r="116" spans="1:1">
      <c r="A116" s="85"/>
    </row>
    <row r="117" spans="1:1">
      <c r="A117" s="85"/>
    </row>
    <row r="118" spans="1:1">
      <c r="A118" s="85"/>
    </row>
    <row r="119" spans="1:1">
      <c r="A119" s="85"/>
    </row>
    <row r="120" spans="1:1">
      <c r="A120" s="85"/>
    </row>
    <row r="121" spans="1:1">
      <c r="A121" s="85"/>
    </row>
    <row r="122" spans="1:1">
      <c r="A122" s="85"/>
    </row>
    <row r="123" spans="1:1">
      <c r="A123" s="85"/>
    </row>
    <row r="124" spans="1:1">
      <c r="A124" s="85"/>
    </row>
    <row r="125" spans="1:1">
      <c r="A125" s="85"/>
    </row>
    <row r="126" spans="1:1">
      <c r="A126" s="85"/>
    </row>
    <row r="127" spans="1:1">
      <c r="A127" s="85"/>
    </row>
    <row r="128" spans="1:1">
      <c r="A128" s="85"/>
    </row>
    <row r="129" spans="1:1">
      <c r="A129" s="85"/>
    </row>
    <row r="130" spans="1:1">
      <c r="A130" s="85"/>
    </row>
    <row r="131" spans="1:1">
      <c r="A131" s="85"/>
    </row>
    <row r="132" spans="1:1">
      <c r="A132" s="85"/>
    </row>
    <row r="133" spans="1:1">
      <c r="A133" s="85"/>
    </row>
    <row r="134" spans="1:1">
      <c r="A134" s="85"/>
    </row>
    <row r="135" spans="1:1">
      <c r="A135" s="85"/>
    </row>
    <row r="136" spans="1:1">
      <c r="A136" s="85"/>
    </row>
    <row r="137" spans="1:1">
      <c r="A137" s="85"/>
    </row>
    <row r="138" spans="1:1">
      <c r="A138" s="85"/>
    </row>
    <row r="139" spans="1:1">
      <c r="A139" s="85"/>
    </row>
    <row r="140" spans="1:1">
      <c r="A140" s="85"/>
    </row>
    <row r="141" spans="1:1">
      <c r="A141" s="85"/>
    </row>
    <row r="142" spans="1:1">
      <c r="A142" s="85"/>
    </row>
    <row r="143" spans="1:1">
      <c r="A143" s="85"/>
    </row>
    <row r="144" spans="1:1">
      <c r="A144" s="85"/>
    </row>
    <row r="145" spans="1:1">
      <c r="A145" s="85"/>
    </row>
    <row r="146" spans="1:1">
      <c r="A146" s="85"/>
    </row>
    <row r="147" spans="1:1">
      <c r="A147" s="85"/>
    </row>
    <row r="148" spans="1:1">
      <c r="A148" s="85"/>
    </row>
    <row r="149" spans="1:1">
      <c r="A149" s="85"/>
    </row>
    <row r="150" spans="1:1">
      <c r="A150" s="85"/>
    </row>
    <row r="151" spans="1:1">
      <c r="A151" s="85"/>
    </row>
    <row r="152" spans="1:1">
      <c r="A152" s="85"/>
    </row>
    <row r="153" spans="1:1">
      <c r="A153" s="85"/>
    </row>
    <row r="154" spans="1:1">
      <c r="A154" s="85"/>
    </row>
    <row r="155" spans="1:1">
      <c r="A155" s="85"/>
    </row>
    <row r="156" spans="1:1">
      <c r="A156" s="85"/>
    </row>
    <row r="157" spans="1:1">
      <c r="A157" s="85"/>
    </row>
    <row r="158" spans="1:1">
      <c r="A158" s="85"/>
    </row>
    <row r="159" spans="1:1">
      <c r="A159" s="85"/>
    </row>
    <row r="160" spans="1:1">
      <c r="A160" s="85"/>
    </row>
  </sheetData>
  <sheetProtection sheet="1" selectLockedCells="1"/>
  <mergeCells count="93">
    <mergeCell ref="G36:H36"/>
    <mergeCell ref="I36:J36"/>
    <mergeCell ref="K36:L36"/>
    <mergeCell ref="A38:N38"/>
    <mergeCell ref="A39:N39"/>
    <mergeCell ref="A1:N1"/>
    <mergeCell ref="D5:E5"/>
    <mergeCell ref="F5:G5"/>
    <mergeCell ref="I5:J5"/>
    <mergeCell ref="K5:L5"/>
    <mergeCell ref="D6:G6"/>
    <mergeCell ref="I6:M6"/>
    <mergeCell ref="J7:L7"/>
    <mergeCell ref="B7:D7"/>
    <mergeCell ref="E7:F7"/>
    <mergeCell ref="G7:H7"/>
    <mergeCell ref="D9:M9"/>
    <mergeCell ref="F11:G11"/>
    <mergeCell ref="F16:G16"/>
    <mergeCell ref="H16:J16"/>
    <mergeCell ref="K16:M16"/>
    <mergeCell ref="B11:E11"/>
    <mergeCell ref="C13:I13"/>
    <mergeCell ref="I11:K11"/>
    <mergeCell ref="F15:G15"/>
    <mergeCell ref="H15:J15"/>
    <mergeCell ref="K15:M15"/>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2" priority="1" operator="greaterThan">
      <formula>30</formula>
    </cfRule>
  </conditionalFormatting>
  <dataValidations count="1">
    <dataValidation type="list" allowBlank="1" showInputMessage="1" showErrorMessage="1" sqref="E16:E34" xr:uid="{72ABF6ED-46F3-40FB-A1CD-ED8DA3173E0B}">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14343"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14344"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L29"/>
  <sheetViews>
    <sheetView showGridLines="0" zoomScale="80" zoomScaleNormal="80" zoomScaleSheetLayoutView="110" workbookViewId="0">
      <selection activeCell="D3" sqref="D3:E3"/>
    </sheetView>
  </sheetViews>
  <sheetFormatPr defaultColWidth="0" defaultRowHeight="14.45" customHeight="1" zeroHeight="1"/>
  <cols>
    <col min="1" max="1" width="12.42578125" customWidth="1"/>
    <col min="2" max="2" width="10.5703125" customWidth="1"/>
    <col min="3" max="3" width="6.42578125" customWidth="1"/>
    <col min="4" max="4" width="10.85546875" customWidth="1"/>
    <col min="5" max="5" width="6.85546875" customWidth="1"/>
    <col min="6" max="6" width="13.140625" customWidth="1"/>
    <col min="7" max="7" width="10" customWidth="1"/>
    <col min="8" max="10" width="9.140625" customWidth="1"/>
    <col min="11" max="11" width="5.140625" customWidth="1"/>
    <col min="12" max="12" width="1.5703125" customWidth="1"/>
    <col min="13" max="16384" width="9.140625" hidden="1"/>
  </cols>
  <sheetData>
    <row r="1" spans="1:12" s="33" customFormat="1" ht="60.6" customHeight="1">
      <c r="A1" s="219" t="s">
        <v>185</v>
      </c>
      <c r="B1" s="220"/>
      <c r="C1" s="220"/>
      <c r="D1" s="220"/>
      <c r="E1" s="220"/>
      <c r="F1" s="220"/>
      <c r="G1" s="220"/>
      <c r="H1" s="220"/>
      <c r="I1" s="220"/>
      <c r="J1" s="220"/>
      <c r="K1" s="220"/>
      <c r="L1" s="220"/>
    </row>
    <row r="2" spans="1:12">
      <c r="A2" s="23"/>
      <c r="B2" s="23"/>
      <c r="C2" s="23"/>
      <c r="D2" s="23"/>
      <c r="E2" s="23"/>
      <c r="F2" s="23"/>
      <c r="G2" s="23"/>
      <c r="H2" s="23"/>
      <c r="I2" s="23"/>
      <c r="J2" s="23"/>
      <c r="K2" s="23"/>
      <c r="L2" s="23"/>
    </row>
    <row r="3" spans="1:12" ht="15" customHeight="1" thickBot="1">
      <c r="A3" s="207" t="s">
        <v>186</v>
      </c>
      <c r="B3" s="208"/>
      <c r="C3" s="208"/>
      <c r="D3" s="227"/>
      <c r="E3" s="227"/>
      <c r="F3" s="207" t="s">
        <v>187</v>
      </c>
      <c r="G3" s="208"/>
      <c r="H3" s="208"/>
      <c r="I3" s="209" t="str">
        <f>IFERROR(VLOOKUP(D3,List!A:B,2,FALSE),"")</f>
        <v/>
      </c>
      <c r="J3" s="209"/>
      <c r="K3" s="4"/>
      <c r="L3" s="23"/>
    </row>
    <row r="4" spans="1:12">
      <c r="L4" s="23"/>
    </row>
    <row r="5" spans="1:12">
      <c r="L5" s="23"/>
    </row>
    <row r="6" spans="1:12">
      <c r="L6" s="23"/>
    </row>
    <row r="7" spans="1:12">
      <c r="B7" s="29" t="s">
        <v>188</v>
      </c>
      <c r="C7" s="211" t="str">
        <f>IF(ISBLANK('Student Info '!J8),"Enter in Student Info Tab",'Student Info '!J8)</f>
        <v>Enter in Student Info Tab</v>
      </c>
      <c r="D7" s="235"/>
      <c r="G7" s="24" t="s">
        <v>140</v>
      </c>
      <c r="H7" s="224" t="str">
        <f>IF(ISBLANK('Student Info '!C8),"Enter in Student Info Tab",'Student Info '!C8)</f>
        <v>Enter in Student Info Tab</v>
      </c>
      <c r="I7" s="235"/>
      <c r="L7" s="23"/>
    </row>
    <row r="8" spans="1:12">
      <c r="B8" s="29"/>
      <c r="C8" s="2"/>
      <c r="G8" s="24"/>
      <c r="H8" s="30"/>
      <c r="L8" s="23"/>
    </row>
    <row r="9" spans="1:12">
      <c r="A9" s="1" t="s">
        <v>141</v>
      </c>
      <c r="B9" s="210" t="str">
        <f>IF(ISBLANK('Student Info '!C6),"Enter in Student Info Tab",'Student Info '!C6)</f>
        <v>Enter in Student Info Tab</v>
      </c>
      <c r="C9" s="210"/>
      <c r="D9" s="211" t="str">
        <f>IF(ISBLANK('Student Info '!J6),"Enter in Student Info Tab",'Student Info '!J6)</f>
        <v>Enter in Student Info Tab</v>
      </c>
      <c r="E9" s="211"/>
      <c r="F9" s="26" t="str">
        <f>IF(ISBLANK('Student Info '!C7),"Enter in Student Info Tab",'Student Info '!C7)</f>
        <v>Enter in Student Info Tab</v>
      </c>
      <c r="G9" s="215" t="s">
        <v>142</v>
      </c>
      <c r="H9" s="216"/>
      <c r="I9" s="211" t="str">
        <f>IF(ISBLANK('Student Info '!J7),"Enter in Student Info Tab",'Student Info '!J7)</f>
        <v>Enter in Student Info Tab</v>
      </c>
      <c r="J9" s="235"/>
      <c r="L9" s="23"/>
    </row>
    <row r="10" spans="1:12">
      <c r="K10" s="2"/>
      <c r="L10" s="23"/>
    </row>
    <row r="11" spans="1:12">
      <c r="A11" s="24" t="s">
        <v>121</v>
      </c>
      <c r="B11" s="211" t="str">
        <f>IF(ISBLANK('Student Info '!C9),"Enter in Student Info Tab",'Student Info '!C9)</f>
        <v>Enter in Student Info Tab</v>
      </c>
      <c r="C11" s="235"/>
      <c r="D11" s="235"/>
      <c r="E11" s="235"/>
      <c r="F11" s="29" t="s">
        <v>122</v>
      </c>
      <c r="G11" s="225" t="str">
        <f>IF(ISBLANK('Student Info '!J9),"Enter in Student Info Tab",'Student Info '!J9)</f>
        <v>Enter in Student Info Tab</v>
      </c>
      <c r="H11" s="225"/>
      <c r="I11" s="225"/>
      <c r="J11" s="225"/>
      <c r="L11" s="23"/>
    </row>
    <row r="12" spans="1:12" ht="30.6" customHeight="1">
      <c r="A12" s="25" t="s">
        <v>189</v>
      </c>
      <c r="B12" s="210" t="str">
        <f>IF(ISBLANK('Student Info '!C10),"Enter in Student Info Tab",'Student Info '!C10)</f>
        <v>Enter in Student Info Tab</v>
      </c>
      <c r="C12" s="235"/>
      <c r="D12" s="226" t="str">
        <f>IF(ISBLANK('Student Info '!J10),"Enter in Student Info Tab",'Student Info '!J10)</f>
        <v>Enter in Student Info Tab</v>
      </c>
      <c r="E12" s="235"/>
      <c r="F12" s="25" t="s">
        <v>190</v>
      </c>
      <c r="G12" s="158" t="str">
        <f>IF(ISBLANK('Student Info '!C11),"Enter in Student Info Tab",'Student Info '!C11)</f>
        <v>Enter in Student Info Tab</v>
      </c>
      <c r="H12" s="242"/>
      <c r="I12" s="242" t="str">
        <f>IF(ISBLANK('Student Info '!J11),"Enter in Student Info Tab",'Student Info '!J11)</f>
        <v>Enter in Student Info Tab</v>
      </c>
      <c r="J12" s="242"/>
      <c r="L12" s="23"/>
    </row>
    <row r="13" spans="1:12">
      <c r="A13" s="23"/>
      <c r="B13" s="31"/>
      <c r="C13" s="23"/>
      <c r="D13" s="23"/>
      <c r="E13" s="23"/>
      <c r="F13" s="23"/>
      <c r="G13" s="23"/>
      <c r="H13" s="23"/>
      <c r="I13" s="23"/>
      <c r="J13" s="23"/>
      <c r="K13" s="23"/>
      <c r="L13" s="23"/>
    </row>
    <row r="14" spans="1:12">
      <c r="A14" s="23"/>
      <c r="B14" s="23"/>
      <c r="C14" s="23"/>
      <c r="D14" s="23"/>
      <c r="E14" s="23"/>
      <c r="F14" s="23"/>
      <c r="G14" s="23"/>
      <c r="H14" s="23"/>
      <c r="I14" s="23"/>
      <c r="J14" s="23"/>
      <c r="K14" s="23"/>
      <c r="L14" s="23"/>
    </row>
    <row r="15" spans="1:12" ht="13.35" customHeight="1">
      <c r="A15" s="23"/>
      <c r="B15" s="23"/>
      <c r="C15" s="23"/>
      <c r="D15" s="23"/>
      <c r="E15" s="23"/>
      <c r="F15" s="23"/>
      <c r="G15" s="23"/>
      <c r="H15" s="23"/>
      <c r="I15" s="23"/>
      <c r="J15" s="23"/>
      <c r="K15" s="23"/>
      <c r="L15" s="23"/>
    </row>
    <row r="16" spans="1:12" ht="15.6">
      <c r="A16" s="21"/>
    </row>
    <row r="17" spans="1:12"/>
    <row r="18" spans="1:12">
      <c r="B18" s="215" t="s">
        <v>191</v>
      </c>
      <c r="C18" s="223"/>
      <c r="D18" s="50" t="str">
        <f>IFERROR(VLOOKUP(D3,'Student Info '!B20:C34,2,FALSE),"")</f>
        <v/>
      </c>
      <c r="E18" t="s">
        <v>192</v>
      </c>
    </row>
    <row r="19" spans="1:12">
      <c r="B19" s="215" t="s">
        <v>193</v>
      </c>
      <c r="C19" s="215"/>
      <c r="D19" s="22" t="str">
        <f>IFERROR(D18*80,"")</f>
        <v/>
      </c>
    </row>
    <row r="20" spans="1:12">
      <c r="B20" s="5"/>
      <c r="C20" s="5"/>
      <c r="D20" s="27"/>
    </row>
    <row r="21" spans="1:12" ht="18.600000000000001">
      <c r="A21" s="221" t="s">
        <v>162</v>
      </c>
      <c r="B21" s="222"/>
      <c r="C21" s="222"/>
      <c r="D21" s="222"/>
      <c r="E21" s="222"/>
      <c r="F21" s="222"/>
      <c r="G21" s="222"/>
      <c r="H21" s="222"/>
      <c r="I21" s="222"/>
      <c r="J21" s="222"/>
      <c r="K21" s="12"/>
      <c r="L21" s="12"/>
    </row>
    <row r="22" spans="1:12">
      <c r="A22" s="222"/>
      <c r="B22" s="222"/>
      <c r="C22" s="222"/>
      <c r="D22" s="222"/>
      <c r="E22" s="222"/>
      <c r="F22" s="222"/>
      <c r="G22" s="222"/>
      <c r="H22" s="222"/>
      <c r="I22" s="222"/>
      <c r="J22" s="222"/>
    </row>
    <row r="23" spans="1:12" ht="15.95" thickBot="1">
      <c r="A23" s="16"/>
    </row>
    <row r="24" spans="1:12" ht="15.95" thickBot="1">
      <c r="A24" s="217" t="s">
        <v>143</v>
      </c>
      <c r="B24" s="217"/>
      <c r="C24" s="218"/>
      <c r="D24" s="212"/>
      <c r="E24" s="213"/>
      <c r="F24" s="213"/>
      <c r="G24" s="214"/>
      <c r="H24" s="24" t="s">
        <v>163</v>
      </c>
      <c r="I24" s="228"/>
      <c r="J24" s="229"/>
      <c r="K24" s="40"/>
    </row>
    <row r="25" spans="1:12" ht="15.6">
      <c r="A25" s="39"/>
      <c r="D25" s="126"/>
      <c r="E25" s="126"/>
      <c r="F25" s="126"/>
      <c r="G25" s="126"/>
      <c r="H25" s="5"/>
      <c r="I25" s="230"/>
      <c r="J25" s="230"/>
      <c r="K25" s="40"/>
    </row>
    <row r="26" spans="1:12" ht="15.75" customHeight="1"/>
    <row r="27" spans="1:12" ht="14.45" customHeight="1">
      <c r="B27" s="32"/>
    </row>
    <row r="28" spans="1:12" ht="14.45" customHeight="1"/>
    <row r="29" spans="1:12" ht="14.45" customHeight="1"/>
  </sheetData>
  <sheetProtection sheet="1" selectLockedCells="1"/>
  <mergeCells count="25">
    <mergeCell ref="D25:G25"/>
    <mergeCell ref="A1:L1"/>
    <mergeCell ref="A21:J22"/>
    <mergeCell ref="B18:C18"/>
    <mergeCell ref="B19:C19"/>
    <mergeCell ref="B11:E11"/>
    <mergeCell ref="H7:I7"/>
    <mergeCell ref="G11:J11"/>
    <mergeCell ref="B12:C12"/>
    <mergeCell ref="D12:E12"/>
    <mergeCell ref="G12:H12"/>
    <mergeCell ref="I12:J12"/>
    <mergeCell ref="A3:C3"/>
    <mergeCell ref="D3:E3"/>
    <mergeCell ref="I24:J24"/>
    <mergeCell ref="I25:J25"/>
    <mergeCell ref="F3:H3"/>
    <mergeCell ref="I3:J3"/>
    <mergeCell ref="B9:C9"/>
    <mergeCell ref="C7:D7"/>
    <mergeCell ref="D24:G24"/>
    <mergeCell ref="I9:J9"/>
    <mergeCell ref="D9:E9"/>
    <mergeCell ref="G9:H9"/>
    <mergeCell ref="A24:C24"/>
  </mergeCells>
  <conditionalFormatting sqref="D18">
    <cfRule type="cellIs" dxfId="1" priority="2" operator="greaterThan">
      <formula>30</formula>
    </cfRule>
  </conditionalFormatting>
  <conditionalFormatting sqref="D19">
    <cfRule type="cellIs" dxfId="0" priority="1" operator="greaterThan">
      <formula>2400</formula>
    </cfRule>
  </conditionalFormatting>
  <pageMargins left="0.7" right="0.7" top="0.75" bottom="0.75" header="0.3" footer="0.3"/>
  <pageSetup scale="86" orientation="portrait" horizontalDpi="300" verticalDpi="300" r:id="rId1"/>
  <headerFooter>
    <oddFooter>&amp;CExpiration Date 6/30/2026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List!$A$2:$A$5</xm:f>
          </x14:formula1>
          <xm:sqref>D3:E3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5"/>
  <sheetViews>
    <sheetView workbookViewId="0">
      <selection activeCell="B7" sqref="B7"/>
    </sheetView>
  </sheetViews>
  <sheetFormatPr defaultRowHeight="14.45"/>
  <cols>
    <col min="1" max="1" width="21.140625" customWidth="1"/>
    <col min="2" max="2" width="20" customWidth="1"/>
  </cols>
  <sheetData>
    <row r="1" spans="1:2">
      <c r="A1" t="s">
        <v>85</v>
      </c>
      <c r="B1" t="s">
        <v>87</v>
      </c>
    </row>
    <row r="2" spans="1:2">
      <c r="A2" t="s">
        <v>133</v>
      </c>
      <c r="B2" t="s">
        <v>194</v>
      </c>
    </row>
    <row r="3" spans="1:2">
      <c r="A3" t="s">
        <v>134</v>
      </c>
      <c r="B3" t="s">
        <v>195</v>
      </c>
    </row>
    <row r="4" spans="1:2">
      <c r="A4" t="s">
        <v>135</v>
      </c>
      <c r="B4" t="s">
        <v>196</v>
      </c>
    </row>
    <row r="5" spans="1:2">
      <c r="A5" t="s">
        <v>136</v>
      </c>
      <c r="B5"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P57"/>
  <sheetViews>
    <sheetView showGridLines="0" zoomScale="80" zoomScaleNormal="80" workbookViewId="0">
      <selection activeCell="C6" sqref="C6:E6"/>
    </sheetView>
  </sheetViews>
  <sheetFormatPr defaultColWidth="0" defaultRowHeight="0" customHeight="1" zeroHeight="1"/>
  <cols>
    <col min="1" max="1" width="0.85546875" customWidth="1"/>
    <col min="2" max="2" width="22.140625" customWidth="1"/>
    <col min="3" max="3" width="9.140625" customWidth="1"/>
    <col min="4" max="4" width="13.85546875" customWidth="1"/>
    <col min="5" max="5" width="8.5703125" customWidth="1"/>
    <col min="6" max="6" width="7.85546875" customWidth="1"/>
    <col min="7" max="7" width="6.5703125" customWidth="1"/>
    <col min="8" max="8" width="11.140625" customWidth="1"/>
    <col min="9" max="9" width="8.28515625" customWidth="1"/>
    <col min="10" max="10" width="25.85546875" customWidth="1"/>
    <col min="11" max="11" width="10.42578125" customWidth="1"/>
    <col min="12" max="15" width="8.5703125" customWidth="1"/>
    <col min="16" max="16" width="3.140625" customWidth="1"/>
    <col min="17" max="16384" width="8.5703125" hidden="1"/>
  </cols>
  <sheetData>
    <row r="1" spans="1:15" ht="14.45"/>
    <row r="2" spans="1:15" ht="53.45" customHeight="1">
      <c r="A2" s="82"/>
      <c r="B2" s="125" t="s">
        <v>113</v>
      </c>
      <c r="C2" s="126"/>
      <c r="D2" s="126"/>
      <c r="E2" s="126"/>
      <c r="F2" s="126"/>
      <c r="G2" s="126"/>
      <c r="H2" s="126"/>
      <c r="I2" s="126"/>
      <c r="J2" s="126"/>
    </row>
    <row r="3" spans="1:15" ht="21">
      <c r="B3" s="127" t="s">
        <v>114</v>
      </c>
      <c r="C3" s="128"/>
      <c r="D3" s="128"/>
      <c r="E3" s="128"/>
      <c r="F3" s="128"/>
      <c r="G3" s="128"/>
      <c r="H3" s="128"/>
      <c r="I3" s="128"/>
      <c r="J3" s="128"/>
    </row>
    <row r="4" spans="1:15" ht="14.45"/>
    <row r="5" spans="1:15" ht="15" thickBot="1"/>
    <row r="6" spans="1:15" s="32" customFormat="1" ht="30" customHeight="1" thickBot="1">
      <c r="B6" s="89" t="s">
        <v>115</v>
      </c>
      <c r="C6" s="129"/>
      <c r="D6" s="130"/>
      <c r="E6" s="131"/>
      <c r="G6" s="117" t="s">
        <v>116</v>
      </c>
      <c r="H6" s="118"/>
      <c r="I6" s="118"/>
      <c r="J6" s="90"/>
      <c r="K6" s="92"/>
      <c r="L6" s="92"/>
    </row>
    <row r="7" spans="1:15" s="32" customFormat="1" ht="30" customHeight="1" thickBot="1">
      <c r="B7" s="89" t="s">
        <v>117</v>
      </c>
      <c r="C7" s="129"/>
      <c r="D7" s="130"/>
      <c r="E7" s="131"/>
      <c r="F7" s="92"/>
      <c r="G7" s="117" t="s">
        <v>118</v>
      </c>
      <c r="H7" s="118"/>
      <c r="I7" s="118"/>
      <c r="J7" s="90"/>
      <c r="K7" s="92"/>
      <c r="L7" s="92"/>
      <c r="N7" s="92"/>
      <c r="O7" s="92"/>
    </row>
    <row r="8" spans="1:15" ht="20.100000000000001" customHeight="1" thickBot="1">
      <c r="B8" s="16" t="s">
        <v>119</v>
      </c>
      <c r="C8" s="114"/>
      <c r="D8" s="115"/>
      <c r="E8" s="116"/>
      <c r="F8" s="2"/>
      <c r="G8" s="233" t="s">
        <v>120</v>
      </c>
      <c r="H8" s="234"/>
      <c r="I8" s="234"/>
      <c r="J8" s="81"/>
      <c r="K8" s="2"/>
      <c r="L8" s="2"/>
    </row>
    <row r="9" spans="1:15" ht="50.1" customHeight="1" thickBot="1">
      <c r="B9" s="89" t="s">
        <v>121</v>
      </c>
      <c r="C9" s="129"/>
      <c r="D9" s="130"/>
      <c r="E9" s="131"/>
      <c r="F9" s="2"/>
      <c r="G9" s="117" t="s">
        <v>122</v>
      </c>
      <c r="H9" s="118"/>
      <c r="I9" s="80"/>
      <c r="J9" s="90"/>
      <c r="K9" s="10"/>
      <c r="L9" s="10"/>
    </row>
    <row r="10" spans="1:15" ht="30" customHeight="1" thickBot="1">
      <c r="B10" s="91" t="s">
        <v>123</v>
      </c>
      <c r="C10" s="129"/>
      <c r="D10" s="130"/>
      <c r="E10" s="131"/>
      <c r="F10" s="2"/>
      <c r="G10" s="135" t="s">
        <v>124</v>
      </c>
      <c r="H10" s="136"/>
      <c r="I10" s="136"/>
      <c r="J10" s="90"/>
      <c r="K10" s="2"/>
      <c r="L10" s="2"/>
    </row>
    <row r="11" spans="1:15" ht="30" customHeight="1" thickBot="1">
      <c r="B11" s="91" t="s">
        <v>125</v>
      </c>
      <c r="C11" s="129"/>
      <c r="D11" s="130"/>
      <c r="E11" s="131"/>
      <c r="F11" s="2"/>
      <c r="G11" s="135" t="s">
        <v>126</v>
      </c>
      <c r="H11" s="136"/>
      <c r="I11" s="136"/>
      <c r="J11" s="90"/>
      <c r="K11" s="2"/>
      <c r="L11" s="2"/>
    </row>
    <row r="12" spans="1:15" ht="15.95" thickBot="1">
      <c r="B12" s="16"/>
      <c r="C12" s="79"/>
      <c r="D12" s="79"/>
      <c r="E12" s="79"/>
      <c r="F12" s="2"/>
      <c r="G12" s="2"/>
      <c r="H12" s="2"/>
      <c r="I12" s="2"/>
      <c r="J12" s="1"/>
      <c r="K12" s="1"/>
    </row>
    <row r="13" spans="1:15" ht="18.95" thickBot="1">
      <c r="B13" s="12" t="s">
        <v>127</v>
      </c>
      <c r="C13" s="119"/>
      <c r="D13" s="120"/>
      <c r="E13" s="120"/>
      <c r="F13" s="120"/>
      <c r="G13" s="120"/>
      <c r="H13" s="120"/>
      <c r="I13" s="120"/>
      <c r="J13" s="121"/>
      <c r="K13" s="1"/>
    </row>
    <row r="14" spans="1:15" ht="14.45"/>
    <row r="15" spans="1:15" ht="15" thickBot="1"/>
    <row r="16" spans="1:15" ht="18.600000000000001">
      <c r="B16" s="122" t="s">
        <v>128</v>
      </c>
      <c r="C16" s="123"/>
      <c r="D16" s="123"/>
      <c r="E16" s="123"/>
      <c r="F16" s="123"/>
      <c r="G16" s="123"/>
      <c r="H16" s="123"/>
      <c r="I16" s="123"/>
      <c r="J16" s="124"/>
    </row>
    <row r="17" spans="2:11" ht="18.95" thickBot="1">
      <c r="B17" s="132" t="s">
        <v>129</v>
      </c>
      <c r="C17" s="133"/>
      <c r="D17" s="133"/>
      <c r="E17" s="133"/>
      <c r="F17" s="133"/>
      <c r="G17" s="133"/>
      <c r="H17" s="133"/>
      <c r="I17" s="133"/>
      <c r="J17" s="134"/>
    </row>
    <row r="18" spans="2:11" ht="18.600000000000001">
      <c r="B18" s="84"/>
      <c r="C18" s="83"/>
      <c r="D18" s="83"/>
      <c r="E18" s="83"/>
      <c r="F18" s="83"/>
      <c r="G18" s="83"/>
      <c r="H18" s="83"/>
      <c r="I18" s="83"/>
      <c r="J18" s="83"/>
    </row>
    <row r="19" spans="2:11" ht="18.95" thickBot="1">
      <c r="B19" s="58" t="s">
        <v>130</v>
      </c>
      <c r="C19" s="59" t="s">
        <v>131</v>
      </c>
      <c r="D19" s="60" t="s">
        <v>132</v>
      </c>
      <c r="E19" s="2"/>
      <c r="F19" s="2"/>
      <c r="G19" s="2"/>
      <c r="I19" s="5"/>
      <c r="J19" s="2"/>
      <c r="K19" s="5"/>
    </row>
    <row r="20" spans="2:11" ht="18.600000000000001">
      <c r="B20" s="61" t="s">
        <v>60</v>
      </c>
      <c r="C20" s="65">
        <f>IFERROR(SUM(August!D16:D34),"")</f>
        <v>0</v>
      </c>
      <c r="D20" s="63">
        <f t="shared" ref="D20:D35" si="0">C20*80</f>
        <v>0</v>
      </c>
      <c r="E20" s="6"/>
      <c r="F20" s="6"/>
      <c r="G20" s="6"/>
      <c r="I20" s="7"/>
      <c r="J20" s="6"/>
      <c r="K20" s="7"/>
    </row>
    <row r="21" spans="2:11" ht="18.600000000000001">
      <c r="B21" s="64" t="s">
        <v>62</v>
      </c>
      <c r="C21" s="65">
        <f>IFERROR(SUM(September!D16:D34),"")</f>
        <v>0</v>
      </c>
      <c r="D21" s="63">
        <f t="shared" si="0"/>
        <v>0</v>
      </c>
      <c r="E21" s="6"/>
      <c r="F21" s="6"/>
      <c r="G21" s="6"/>
      <c r="I21" s="7"/>
      <c r="J21" s="6"/>
      <c r="K21" s="7"/>
    </row>
    <row r="22" spans="2:11" s="1" customFormat="1" ht="18.95" thickBot="1">
      <c r="B22" s="66" t="s">
        <v>133</v>
      </c>
      <c r="C22" s="67">
        <f>SUM(C20:C21)</f>
        <v>0</v>
      </c>
      <c r="D22" s="68">
        <f t="shared" si="0"/>
        <v>0</v>
      </c>
      <c r="E22" s="8"/>
      <c r="F22" s="8"/>
      <c r="G22" s="8"/>
      <c r="I22" s="8"/>
      <c r="J22" s="8"/>
      <c r="K22" s="8"/>
    </row>
    <row r="23" spans="2:11" ht="18.600000000000001">
      <c r="B23" s="61" t="s">
        <v>64</v>
      </c>
      <c r="C23" s="62">
        <f>IFERROR(SUM('October '!D16:D34),"")</f>
        <v>0</v>
      </c>
      <c r="D23" s="69">
        <f t="shared" si="0"/>
        <v>0</v>
      </c>
      <c r="E23" s="6"/>
      <c r="F23" s="6"/>
      <c r="G23" s="6"/>
      <c r="I23" s="7"/>
      <c r="J23" s="6"/>
      <c r="K23" s="7"/>
    </row>
    <row r="24" spans="2:11" ht="18.600000000000001">
      <c r="B24" s="64" t="s">
        <v>66</v>
      </c>
      <c r="C24" s="65">
        <f>IFERROR(SUM(November!D16:D34),"")</f>
        <v>0</v>
      </c>
      <c r="D24" s="69">
        <f t="shared" si="0"/>
        <v>0</v>
      </c>
      <c r="E24" s="6"/>
      <c r="F24" s="6"/>
      <c r="G24" s="6"/>
      <c r="I24" s="7"/>
      <c r="J24" s="6"/>
      <c r="K24" s="7"/>
    </row>
    <row r="25" spans="2:11" ht="18.600000000000001">
      <c r="B25" s="64" t="s">
        <v>68</v>
      </c>
      <c r="C25" s="65">
        <f>IFERROR(SUM(December!D16:D34),"")</f>
        <v>0</v>
      </c>
      <c r="D25" s="69">
        <f t="shared" si="0"/>
        <v>0</v>
      </c>
      <c r="E25" s="6"/>
      <c r="F25" s="6"/>
      <c r="G25" s="6"/>
      <c r="I25" s="7"/>
      <c r="J25" s="6"/>
      <c r="K25" s="7"/>
    </row>
    <row r="26" spans="2:11" ht="18.95" thickBot="1">
      <c r="B26" s="70" t="s">
        <v>134</v>
      </c>
      <c r="C26" s="71">
        <f>SUM(C23:C25)</f>
        <v>0</v>
      </c>
      <c r="D26" s="72">
        <f t="shared" si="0"/>
        <v>0</v>
      </c>
      <c r="E26" s="6"/>
      <c r="F26" s="6"/>
      <c r="G26" s="6"/>
      <c r="I26" s="7"/>
      <c r="J26" s="6"/>
      <c r="K26" s="7"/>
    </row>
    <row r="27" spans="2:11" ht="18.600000000000001">
      <c r="B27" s="61" t="s">
        <v>70</v>
      </c>
      <c r="C27" s="62">
        <f>IFERROR(SUM(January!D16:D34),"")</f>
        <v>0</v>
      </c>
      <c r="D27" s="69">
        <f t="shared" si="0"/>
        <v>0</v>
      </c>
      <c r="E27" s="6"/>
      <c r="F27" s="6"/>
      <c r="G27" s="6"/>
      <c r="I27" s="7"/>
      <c r="J27" s="6"/>
      <c r="K27" s="7"/>
    </row>
    <row r="28" spans="2:11" ht="18.600000000000001">
      <c r="B28" s="64" t="s">
        <v>72</v>
      </c>
      <c r="C28" s="65">
        <f>IFERROR(SUM(February!D16:D34),"")</f>
        <v>0</v>
      </c>
      <c r="D28" s="69">
        <f t="shared" si="0"/>
        <v>0</v>
      </c>
      <c r="E28" s="6"/>
      <c r="F28" s="6"/>
      <c r="G28" s="6"/>
      <c r="I28" s="7"/>
      <c r="J28" s="6"/>
      <c r="K28" s="7"/>
    </row>
    <row r="29" spans="2:11" ht="18.600000000000001">
      <c r="B29" s="64" t="s">
        <v>74</v>
      </c>
      <c r="C29" s="65">
        <f>IFERROR(SUM(March!D16:D34),"")</f>
        <v>0</v>
      </c>
      <c r="D29" s="69">
        <f t="shared" si="0"/>
        <v>0</v>
      </c>
      <c r="E29" s="6"/>
      <c r="F29" s="6"/>
      <c r="G29" s="6"/>
      <c r="I29" s="7"/>
      <c r="J29" s="6"/>
      <c r="K29" s="7"/>
    </row>
    <row r="30" spans="2:11" s="1" customFormat="1" ht="18.95" thickBot="1">
      <c r="B30" s="66" t="s">
        <v>135</v>
      </c>
      <c r="C30" s="67">
        <f>SUM(C27:C29)</f>
        <v>0</v>
      </c>
      <c r="D30" s="72">
        <f t="shared" si="0"/>
        <v>0</v>
      </c>
      <c r="E30" s="8"/>
      <c r="F30" s="8"/>
      <c r="G30" s="8"/>
      <c r="I30" s="8"/>
      <c r="J30" s="8"/>
      <c r="K30" s="8"/>
    </row>
    <row r="31" spans="2:11" ht="18.600000000000001">
      <c r="B31" s="61" t="s">
        <v>76</v>
      </c>
      <c r="C31" s="62">
        <f>IFERROR(SUM(April!D16:D34),"")</f>
        <v>0</v>
      </c>
      <c r="D31" s="69">
        <f t="shared" si="0"/>
        <v>0</v>
      </c>
      <c r="E31" s="6"/>
      <c r="F31" s="6"/>
      <c r="G31" s="6"/>
      <c r="I31" s="7"/>
      <c r="J31" s="6"/>
      <c r="K31" s="7"/>
    </row>
    <row r="32" spans="2:11" ht="18.600000000000001">
      <c r="B32" s="64" t="s">
        <v>78</v>
      </c>
      <c r="C32" s="65">
        <f>IFERROR(SUM(May!D16:D34),"")</f>
        <v>0</v>
      </c>
      <c r="D32" s="69">
        <f t="shared" si="0"/>
        <v>0</v>
      </c>
      <c r="E32" s="6"/>
      <c r="F32" s="6"/>
      <c r="G32" s="6"/>
      <c r="I32" s="7"/>
      <c r="J32" s="6"/>
      <c r="K32" s="7"/>
    </row>
    <row r="33" spans="2:11" ht="18.600000000000001">
      <c r="B33" s="73" t="s">
        <v>80</v>
      </c>
      <c r="C33" s="74">
        <f>IFERROR(SUM(June!D16:D34),"")</f>
        <v>0</v>
      </c>
      <c r="D33" s="69">
        <f t="shared" si="0"/>
        <v>0</v>
      </c>
      <c r="E33" s="6"/>
      <c r="F33" s="6"/>
      <c r="G33" s="6"/>
      <c r="I33" s="7"/>
      <c r="J33" s="6"/>
      <c r="K33" s="7"/>
    </row>
    <row r="34" spans="2:11" s="1" customFormat="1" ht="18.600000000000001">
      <c r="B34" s="75" t="s">
        <v>136</v>
      </c>
      <c r="C34" s="71">
        <f>SUM(C31:C33)</f>
        <v>0</v>
      </c>
      <c r="D34" s="76">
        <f t="shared" si="0"/>
        <v>0</v>
      </c>
      <c r="E34" s="8"/>
      <c r="F34" s="8"/>
      <c r="G34" s="8"/>
      <c r="I34" s="8"/>
      <c r="J34" s="8"/>
      <c r="K34" s="8"/>
    </row>
    <row r="35" spans="2:11" ht="18.600000000000001">
      <c r="B35" s="77" t="s">
        <v>137</v>
      </c>
      <c r="C35" s="78">
        <f>SUM(C22,C26,C30,C34)</f>
        <v>0</v>
      </c>
      <c r="D35" s="78">
        <f t="shared" si="0"/>
        <v>0</v>
      </c>
      <c r="E35" s="8"/>
      <c r="F35" s="8"/>
      <c r="G35" s="8"/>
      <c r="I35" s="8"/>
      <c r="J35" s="8"/>
      <c r="K35" s="8"/>
    </row>
    <row r="36" spans="2:11" ht="14.45"/>
    <row r="37" spans="2:11" ht="15" customHeight="1"/>
    <row r="38" spans="2:11" ht="15" customHeight="1"/>
    <row r="39" spans="2:11" ht="15" customHeight="1"/>
    <row r="40" spans="2:11" ht="15" customHeight="1"/>
    <row r="41" spans="2:11" ht="15" hidden="1" customHeight="1"/>
    <row r="42" spans="2:11" ht="15" hidden="1" customHeight="1"/>
    <row r="43" spans="2:11" ht="15" hidden="1" customHeight="1"/>
    <row r="44" spans="2:11" ht="15" hidden="1" customHeight="1"/>
    <row r="45" spans="2:11" ht="15" hidden="1" customHeight="1"/>
    <row r="46" spans="2:11" ht="15" hidden="1" customHeight="1"/>
    <row r="47" spans="2:11" ht="15" customHeight="1"/>
    <row r="48" spans="2:11" ht="15" customHeight="1"/>
    <row r="49" customFormat="1" ht="15" customHeight="1"/>
    <row r="50" customFormat="1" ht="15" customHeight="1"/>
    <row r="51" customFormat="1" ht="15" customHeight="1"/>
    <row r="52" customFormat="1" ht="0" hidden="1" customHeight="1"/>
    <row r="53" customFormat="1" ht="0" hidden="1" customHeight="1"/>
    <row r="54" customFormat="1" ht="0" hidden="1" customHeight="1"/>
    <row r="55" customFormat="1" ht="0" hidden="1" customHeight="1"/>
    <row r="56" customFormat="1" ht="0" hidden="1" customHeight="1"/>
    <row r="57" customFormat="1" ht="0" hidden="1" customHeight="1"/>
  </sheetData>
  <sheetProtection sheet="1" selectLockedCells="1"/>
  <mergeCells count="17">
    <mergeCell ref="B17:J17"/>
    <mergeCell ref="G10:I10"/>
    <mergeCell ref="G11:I11"/>
    <mergeCell ref="C9:E9"/>
    <mergeCell ref="C10:E10"/>
    <mergeCell ref="C11:E11"/>
    <mergeCell ref="G9:H9"/>
    <mergeCell ref="C8:E8"/>
    <mergeCell ref="G6:I6"/>
    <mergeCell ref="C13:J13"/>
    <mergeCell ref="B16:J16"/>
    <mergeCell ref="B2:J2"/>
    <mergeCell ref="B3:J3"/>
    <mergeCell ref="G7:I7"/>
    <mergeCell ref="G8:I8"/>
    <mergeCell ref="C6:E6"/>
    <mergeCell ref="C7:E7"/>
  </mergeCells>
  <conditionalFormatting sqref="C20:C34">
    <cfRule type="cellIs" dxfId="22" priority="18" operator="greaterThan">
      <formula>30</formula>
    </cfRule>
  </conditionalFormatting>
  <conditionalFormatting sqref="C35">
    <cfRule type="cellIs" dxfId="21" priority="17" operator="greaterThan">
      <formula>120</formula>
    </cfRule>
  </conditionalFormatting>
  <conditionalFormatting sqref="D20:D34">
    <cfRule type="cellIs" dxfId="20" priority="2" operator="greaterThan">
      <formula>2400</formula>
    </cfRule>
  </conditionalFormatting>
  <conditionalFormatting sqref="D35">
    <cfRule type="cellIs" dxfId="19" priority="1" operator="greaterThan">
      <formula>4800</formula>
    </cfRule>
  </conditionalFormatting>
  <conditionalFormatting sqref="G31:G33 G23:G29 G20:G21">
    <cfRule type="colorScale" priority="84">
      <colorScale>
        <cfvo type="min"/>
        <cfvo type="max"/>
        <color rgb="FFFCFCFF"/>
        <color rgb="FF63BE7B"/>
      </colorScale>
    </cfRule>
  </conditionalFormatting>
  <pageMargins left="0.5" right="0.5" top="0.75" bottom="0.75" header="0.3" footer="0.3"/>
  <pageSetup scale="85" orientation="portrait" horizontalDpi="300" verticalDpi="300" r:id="rId1"/>
  <headerFooter>
    <oddFooter>&amp;CExpiration Date 6/30/2026</oddFooter>
  </headerFooter>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FF3C6-4B5D-44FC-AAF2-8444B7679007}">
  <sheetPr codeName="Sheet1"/>
  <dimension ref="A1:O47"/>
  <sheetViews>
    <sheetView showGridLines="0" zoomScale="70" zoomScaleNormal="70" zoomScaleSheetLayoutView="80" workbookViewId="0">
      <selection activeCell="A16" sqref="A16"/>
    </sheetView>
  </sheetViews>
  <sheetFormatPr defaultRowHeight="14.45"/>
  <cols>
    <col min="1" max="1" width="12.5703125"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138</v>
      </c>
      <c r="B1" s="150"/>
      <c r="C1" s="151"/>
      <c r="D1" s="151"/>
      <c r="E1" s="151"/>
      <c r="F1" s="151"/>
      <c r="G1" s="151"/>
      <c r="H1" s="151"/>
      <c r="I1" s="151"/>
      <c r="J1" s="151"/>
      <c r="K1" s="151"/>
      <c r="L1" s="151"/>
      <c r="M1" s="151"/>
      <c r="N1" s="151"/>
    </row>
    <row r="2" spans="1:14" ht="15" customHeight="1">
      <c r="C2" s="4"/>
      <c r="D2" s="4"/>
      <c r="E2" s="4"/>
      <c r="F2" s="4"/>
      <c r="G2" s="4"/>
      <c r="H2" s="4"/>
      <c r="I2" s="4"/>
      <c r="J2" s="4"/>
      <c r="K2" s="4"/>
      <c r="L2" s="4"/>
    </row>
    <row r="3" spans="1:14" ht="18.600000000000001">
      <c r="A3" s="34" t="s">
        <v>139</v>
      </c>
      <c r="B3" s="18" t="str">
        <f>IF(ISBLANK('Student Info '!J8),"Enter in Student Info Tab",'Student Info '!J8)</f>
        <v>Enter in Student Info Tab</v>
      </c>
      <c r="D3" s="2"/>
      <c r="F3" s="4"/>
      <c r="G3" s="4"/>
      <c r="H3" s="4"/>
      <c r="I3" s="4"/>
      <c r="J3" s="4"/>
      <c r="M3" s="13" t="s">
        <v>140</v>
      </c>
      <c r="N3" s="18" t="str">
        <f>IF(ISBLANK('Student Info '!C8),"Enter in Student Info Tab",'Student Info '!C8)</f>
        <v>Enter in Student Info Tab</v>
      </c>
    </row>
    <row r="4" spans="1:14" ht="15" customHeight="1">
      <c r="C4" s="15"/>
      <c r="D4" s="2"/>
      <c r="E4" s="4"/>
      <c r="F4" s="4"/>
      <c r="G4" s="4"/>
      <c r="H4" s="4"/>
      <c r="I4" s="4"/>
      <c r="J4" s="4"/>
      <c r="L4" s="13"/>
      <c r="M4" s="15"/>
      <c r="N4" s="15"/>
    </row>
    <row r="5" spans="1:14" ht="17.100000000000001" customHeight="1">
      <c r="C5" s="12" t="s">
        <v>141</v>
      </c>
      <c r="D5" s="152"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46" t="s">
        <v>142</v>
      </c>
      <c r="J5" s="154"/>
      <c r="K5" s="153" t="str">
        <f>IF(ISBLANK('Student Info '!J7),"Enter in Student Info Tab",'Student Info '!J7)</f>
        <v>Enter in Student Info Tab</v>
      </c>
      <c r="L5" s="153"/>
      <c r="M5" s="153"/>
    </row>
    <row r="6" spans="1:14" ht="18.600000000000001" customHeight="1">
      <c r="C6" s="12" t="s">
        <v>121</v>
      </c>
      <c r="D6" s="47"/>
      <c r="E6" s="155" t="str">
        <f>IF(ISBLANK('Student Info '!C9),"Enter in Student Info Tab",'Student Info '!C9)</f>
        <v>Enter in Student Info Tab</v>
      </c>
      <c r="F6" s="155"/>
      <c r="G6" s="155"/>
      <c r="H6" s="155"/>
      <c r="I6" s="34" t="s">
        <v>122</v>
      </c>
      <c r="J6" s="153" t="str">
        <f>IF(ISBLANK('Student Info '!J9),"Enter in Student Info Tab",'Student Info '!J9)</f>
        <v>Enter in Student Info Tab</v>
      </c>
      <c r="K6" s="153"/>
      <c r="L6" s="153"/>
      <c r="M6" s="153"/>
    </row>
    <row r="7" spans="1:14" ht="18.600000000000001" customHeight="1">
      <c r="C7" s="236" t="s">
        <v>143</v>
      </c>
      <c r="D7" s="237"/>
      <c r="E7" s="237"/>
      <c r="F7" s="156" t="str">
        <f>IF(ISBLANK('Student Info '!C10),"Enter in Student Info Tab",'Student Info '!C10)</f>
        <v>Enter in Student Info Tab</v>
      </c>
      <c r="G7" s="235"/>
      <c r="H7" s="19" t="str">
        <f>IF(ISBLANK('Student Info '!J10),"Enter in Student Info Tab",'Student Info '!J10)</f>
        <v>Enter in Student Info Tab</v>
      </c>
      <c r="I7" s="13" t="s">
        <v>144</v>
      </c>
      <c r="J7" s="157" t="str">
        <f>IF(ISBLANK('Student Info '!C11),"Enter in Student Info Tab",'Student Info '!C11)</f>
        <v>Enter in Student Info Tab</v>
      </c>
      <c r="K7" s="158"/>
      <c r="L7" s="158"/>
      <c r="M7" s="38" t="str">
        <f>IF(ISBLANK('Student Info '!J11),"Enter in Student Info Tab",'Student Info '!J11)</f>
        <v>Enter in Student Info Tab</v>
      </c>
    </row>
    <row r="8" spans="1:14" ht="18.600000000000001" customHeight="1" thickBot="1">
      <c r="C8" s="12"/>
      <c r="D8" s="12"/>
      <c r="E8" s="35"/>
      <c r="F8" s="20"/>
      <c r="G8" s="36"/>
      <c r="H8" s="36"/>
      <c r="I8" s="13"/>
      <c r="J8" s="35"/>
      <c r="K8" s="14"/>
      <c r="M8" s="14"/>
    </row>
    <row r="9" spans="1:14" ht="18.95" customHeight="1" thickBot="1">
      <c r="C9" s="146" t="s">
        <v>127</v>
      </c>
      <c r="D9" s="154"/>
      <c r="E9" s="159" t="str">
        <f>IF(ISBLANK('Student Info '!C13),"Enter in Student Info Tab",'Student Info '!C13)</f>
        <v>Enter in Student Info Tab</v>
      </c>
      <c r="F9" s="160"/>
      <c r="G9" s="160"/>
      <c r="H9" s="160"/>
      <c r="I9" s="160"/>
      <c r="J9" s="160"/>
      <c r="K9" s="160"/>
      <c r="L9" s="160"/>
      <c r="M9" s="161"/>
    </row>
    <row r="10" spans="1:14" ht="18.95" customHeight="1">
      <c r="A10" s="126"/>
      <c r="B10" s="126"/>
      <c r="C10" s="126"/>
      <c r="D10" s="126"/>
      <c r="E10" s="126"/>
      <c r="F10" s="126"/>
      <c r="G10" s="126"/>
      <c r="H10" s="126"/>
      <c r="I10" s="126"/>
      <c r="J10" s="126"/>
      <c r="K10" s="126"/>
      <c r="L10" s="126"/>
      <c r="M10" s="126"/>
      <c r="N10" s="126"/>
    </row>
    <row r="11" spans="1:14" ht="18.95" customHeight="1">
      <c r="C11" s="146" t="s">
        <v>145</v>
      </c>
      <c r="D11" s="146"/>
      <c r="E11" s="146"/>
      <c r="F11" s="146"/>
      <c r="G11" s="149"/>
      <c r="H11" s="149"/>
      <c r="I11" s="2"/>
      <c r="J11" s="13"/>
      <c r="K11" s="13"/>
      <c r="L11" s="146"/>
      <c r="M11" s="146"/>
    </row>
    <row r="12" spans="1:14" ht="14.1" customHeight="1"/>
    <row r="13" spans="1:14" s="14" customFormat="1" ht="18.600000000000001">
      <c r="A13" s="15"/>
      <c r="B13" s="15"/>
      <c r="C13" s="54">
        <f>SUM(D16:D34)</f>
        <v>0</v>
      </c>
      <c r="D13" s="238" t="s">
        <v>146</v>
      </c>
      <c r="E13" s="239"/>
      <c r="F13" s="239"/>
      <c r="G13" s="239"/>
      <c r="H13" s="239"/>
      <c r="I13" s="239"/>
      <c r="J13" s="239"/>
      <c r="K13" s="239"/>
      <c r="L13" s="239"/>
      <c r="M13" s="239"/>
    </row>
    <row r="14" spans="1:14" s="14" customFormat="1" ht="15.6" customHeight="1"/>
    <row r="15" spans="1:14" s="33" customFormat="1" ht="72.95" customHeight="1">
      <c r="A15" s="55" t="s">
        <v>24</v>
      </c>
      <c r="B15" s="55" t="s">
        <v>147</v>
      </c>
      <c r="C15" s="55" t="s">
        <v>148</v>
      </c>
      <c r="D15" s="56" t="s">
        <v>149</v>
      </c>
      <c r="E15" s="57" t="s">
        <v>32</v>
      </c>
      <c r="F15" s="148" t="s">
        <v>150</v>
      </c>
      <c r="G15" s="148"/>
      <c r="H15" s="147" t="s">
        <v>37</v>
      </c>
      <c r="I15" s="147"/>
      <c r="J15" s="147"/>
      <c r="K15" s="147" t="s">
        <v>151</v>
      </c>
      <c r="L15" s="147"/>
      <c r="M15" s="147"/>
      <c r="N15" s="55" t="s">
        <v>41</v>
      </c>
    </row>
    <row r="16" spans="1:14" ht="138" customHeight="1">
      <c r="A16" s="46"/>
      <c r="B16" s="48"/>
      <c r="C16" s="48"/>
      <c r="D16" s="3">
        <f t="shared" ref="D16:D34" si="0">ROUND((($B16-$C16)*24)/0.25,0)*-0.25</f>
        <v>0</v>
      </c>
      <c r="E16" s="41"/>
      <c r="F16" s="144"/>
      <c r="G16" s="144"/>
      <c r="H16" s="145"/>
      <c r="I16" s="145"/>
      <c r="J16" s="145"/>
      <c r="K16" s="145"/>
      <c r="L16" s="145"/>
      <c r="M16" s="145"/>
      <c r="N16" s="28"/>
    </row>
    <row r="17" spans="1:14" ht="138" customHeight="1">
      <c r="A17" s="46"/>
      <c r="B17" s="48"/>
      <c r="C17" s="48"/>
      <c r="D17" s="3">
        <f t="shared" si="0"/>
        <v>0</v>
      </c>
      <c r="E17" s="41"/>
      <c r="F17" s="144"/>
      <c r="G17" s="144"/>
      <c r="H17" s="145"/>
      <c r="I17" s="145"/>
      <c r="J17" s="145"/>
      <c r="K17" s="145"/>
      <c r="L17" s="145"/>
      <c r="M17" s="145"/>
      <c r="N17" s="28"/>
    </row>
    <row r="18" spans="1:14" ht="138" customHeight="1">
      <c r="A18" s="46"/>
      <c r="B18" s="48"/>
      <c r="C18" s="48"/>
      <c r="D18" s="3">
        <f t="shared" si="0"/>
        <v>0</v>
      </c>
      <c r="E18" s="41"/>
      <c r="F18" s="144"/>
      <c r="G18" s="144"/>
      <c r="H18" s="145"/>
      <c r="I18" s="145"/>
      <c r="J18" s="145"/>
      <c r="K18" s="145"/>
      <c r="L18" s="145"/>
      <c r="M18" s="145"/>
      <c r="N18" s="28"/>
    </row>
    <row r="19" spans="1:14" ht="138" customHeight="1">
      <c r="A19" s="46"/>
      <c r="B19" s="48"/>
      <c r="C19" s="48"/>
      <c r="D19" s="3">
        <f t="shared" si="0"/>
        <v>0</v>
      </c>
      <c r="E19" s="41"/>
      <c r="F19" s="144"/>
      <c r="G19" s="144"/>
      <c r="H19" s="145"/>
      <c r="I19" s="145"/>
      <c r="J19" s="145"/>
      <c r="K19" s="145"/>
      <c r="L19" s="145"/>
      <c r="M19" s="145"/>
      <c r="N19" s="28"/>
    </row>
    <row r="20" spans="1:14" ht="138" customHeight="1">
      <c r="A20" s="46"/>
      <c r="B20" s="48"/>
      <c r="C20" s="48"/>
      <c r="D20" s="3">
        <f t="shared" si="0"/>
        <v>0</v>
      </c>
      <c r="E20" s="41"/>
      <c r="F20" s="144"/>
      <c r="G20" s="144"/>
      <c r="H20" s="145"/>
      <c r="I20" s="145"/>
      <c r="J20" s="145"/>
      <c r="K20" s="145"/>
      <c r="L20" s="145"/>
      <c r="M20" s="145"/>
      <c r="N20" s="28"/>
    </row>
    <row r="21" spans="1:14" ht="138" customHeight="1">
      <c r="A21" s="46"/>
      <c r="B21" s="48"/>
      <c r="C21" s="48"/>
      <c r="D21" s="3">
        <f t="shared" si="0"/>
        <v>0</v>
      </c>
      <c r="E21" s="41"/>
      <c r="F21" s="144"/>
      <c r="G21" s="144"/>
      <c r="H21" s="145"/>
      <c r="I21" s="145"/>
      <c r="J21" s="145"/>
      <c r="K21" s="145"/>
      <c r="L21" s="145"/>
      <c r="M21" s="145"/>
      <c r="N21" s="28"/>
    </row>
    <row r="22" spans="1:14" ht="138" customHeight="1">
      <c r="A22" s="46"/>
      <c r="B22" s="48"/>
      <c r="C22" s="48"/>
      <c r="D22" s="3">
        <f t="shared" si="0"/>
        <v>0</v>
      </c>
      <c r="E22" s="41"/>
      <c r="F22" s="144"/>
      <c r="G22" s="144"/>
      <c r="H22" s="145"/>
      <c r="I22" s="145"/>
      <c r="J22" s="145"/>
      <c r="K22" s="145"/>
      <c r="L22" s="145"/>
      <c r="M22" s="145"/>
      <c r="N22" s="28"/>
    </row>
    <row r="23" spans="1:14" ht="138" customHeight="1">
      <c r="A23" s="46"/>
      <c r="B23" s="48"/>
      <c r="C23" s="48"/>
      <c r="D23" s="3">
        <f t="shared" si="0"/>
        <v>0</v>
      </c>
      <c r="E23" s="41"/>
      <c r="F23" s="144"/>
      <c r="G23" s="144"/>
      <c r="H23" s="145"/>
      <c r="I23" s="145"/>
      <c r="J23" s="145"/>
      <c r="K23" s="145"/>
      <c r="L23" s="145"/>
      <c r="M23" s="145"/>
      <c r="N23" s="28"/>
    </row>
    <row r="24" spans="1:14" ht="138" customHeight="1">
      <c r="A24" s="46"/>
      <c r="B24" s="48"/>
      <c r="C24" s="48"/>
      <c r="D24" s="3">
        <f t="shared" si="0"/>
        <v>0</v>
      </c>
      <c r="E24" s="41"/>
      <c r="F24" s="144"/>
      <c r="G24" s="144"/>
      <c r="H24" s="145"/>
      <c r="I24" s="145"/>
      <c r="J24" s="145"/>
      <c r="K24" s="145"/>
      <c r="L24" s="145"/>
      <c r="M24" s="145"/>
      <c r="N24" s="28"/>
    </row>
    <row r="25" spans="1:14" ht="138" customHeight="1">
      <c r="A25" s="46"/>
      <c r="B25" s="48"/>
      <c r="C25" s="48"/>
      <c r="D25" s="3">
        <f t="shared" si="0"/>
        <v>0</v>
      </c>
      <c r="E25" s="41"/>
      <c r="F25" s="144"/>
      <c r="G25" s="144"/>
      <c r="H25" s="145"/>
      <c r="I25" s="145"/>
      <c r="J25" s="145"/>
      <c r="K25" s="145"/>
      <c r="L25" s="145"/>
      <c r="M25" s="145"/>
      <c r="N25" s="28"/>
    </row>
    <row r="26" spans="1:14" ht="138" customHeight="1">
      <c r="A26" s="46"/>
      <c r="B26" s="48"/>
      <c r="C26" s="48"/>
      <c r="D26" s="3">
        <f t="shared" si="0"/>
        <v>0</v>
      </c>
      <c r="E26" s="41"/>
      <c r="F26" s="144"/>
      <c r="G26" s="144"/>
      <c r="H26" s="145"/>
      <c r="I26" s="145"/>
      <c r="J26" s="145"/>
      <c r="K26" s="145"/>
      <c r="L26" s="145"/>
      <c r="M26" s="145"/>
      <c r="N26" s="28"/>
    </row>
    <row r="27" spans="1:14" ht="138" customHeight="1">
      <c r="A27" s="46"/>
      <c r="B27" s="48"/>
      <c r="C27" s="48"/>
      <c r="D27" s="3">
        <f t="shared" si="0"/>
        <v>0</v>
      </c>
      <c r="E27" s="41"/>
      <c r="F27" s="144"/>
      <c r="G27" s="144"/>
      <c r="H27" s="145"/>
      <c r="I27" s="145"/>
      <c r="J27" s="145"/>
      <c r="K27" s="145"/>
      <c r="L27" s="145"/>
      <c r="M27" s="145"/>
      <c r="N27" s="28"/>
    </row>
    <row r="28" spans="1:14" ht="138" customHeight="1">
      <c r="A28" s="46"/>
      <c r="B28" s="48"/>
      <c r="C28" s="48"/>
      <c r="D28" s="3">
        <f t="shared" si="0"/>
        <v>0</v>
      </c>
      <c r="E28" s="41"/>
      <c r="F28" s="144"/>
      <c r="G28" s="144"/>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5" ht="138" customHeight="1">
      <c r="A33" s="46"/>
      <c r="B33" s="48"/>
      <c r="C33" s="48"/>
      <c r="D33" s="3">
        <f t="shared" si="0"/>
        <v>0</v>
      </c>
      <c r="E33" s="41"/>
      <c r="F33" s="144"/>
      <c r="G33" s="144"/>
      <c r="H33" s="145"/>
      <c r="I33" s="144"/>
      <c r="J33" s="144"/>
      <c r="K33" s="145"/>
      <c r="L33" s="144"/>
      <c r="M33" s="144"/>
      <c r="N33" s="28"/>
    </row>
    <row r="34" spans="1:15" ht="138" customHeight="1">
      <c r="A34" s="46"/>
      <c r="B34" s="48"/>
      <c r="C34" s="48"/>
      <c r="D34" s="3">
        <f t="shared" si="0"/>
        <v>0</v>
      </c>
      <c r="E34" s="41"/>
      <c r="F34" s="144"/>
      <c r="G34" s="144"/>
      <c r="H34" s="145"/>
      <c r="I34" s="145"/>
      <c r="J34" s="145"/>
      <c r="K34" s="145"/>
      <c r="L34" s="145"/>
      <c r="M34" s="145"/>
      <c r="N34" s="28"/>
    </row>
    <row r="35" spans="1:15" ht="39.950000000000003" customHeight="1">
      <c r="A35" s="165" t="s">
        <v>152</v>
      </c>
      <c r="B35" s="165"/>
      <c r="C35" s="165"/>
      <c r="D35" s="165"/>
      <c r="E35" s="165"/>
      <c r="F35" s="165"/>
      <c r="G35" s="165"/>
      <c r="H35" s="165"/>
      <c r="I35" s="165"/>
      <c r="J35" s="165"/>
      <c r="K35" s="165"/>
      <c r="L35" s="165"/>
      <c r="M35" s="165"/>
      <c r="N35" s="165"/>
    </row>
    <row r="36" spans="1:15" ht="146.1" customHeight="1">
      <c r="A36" s="166" t="s">
        <v>153</v>
      </c>
      <c r="B36" s="167"/>
      <c r="C36" s="168" t="s">
        <v>154</v>
      </c>
      <c r="D36" s="169"/>
      <c r="E36" s="166" t="s">
        <v>155</v>
      </c>
      <c r="F36" s="167"/>
      <c r="G36" s="166" t="s">
        <v>156</v>
      </c>
      <c r="H36" s="166"/>
      <c r="I36" s="166" t="s">
        <v>157</v>
      </c>
      <c r="J36" s="167"/>
      <c r="K36" s="164" t="s">
        <v>158</v>
      </c>
      <c r="L36" s="164"/>
      <c r="M36" s="108" t="s">
        <v>159</v>
      </c>
      <c r="N36" s="108" t="s">
        <v>160</v>
      </c>
      <c r="O36" s="105"/>
    </row>
    <row r="37" spans="1:15" ht="30" customHeight="1">
      <c r="A37" s="162" t="s">
        <v>44</v>
      </c>
      <c r="B37" s="162"/>
      <c r="C37" s="162"/>
      <c r="D37" s="162"/>
      <c r="E37" s="162"/>
      <c r="F37" s="162"/>
      <c r="G37" s="162"/>
      <c r="H37" s="162"/>
      <c r="I37" s="162"/>
      <c r="J37" s="162"/>
      <c r="K37" s="162"/>
      <c r="L37" s="162"/>
      <c r="M37" s="162"/>
      <c r="N37" s="162"/>
    </row>
    <row r="38" spans="1:15" ht="125.1" customHeight="1">
      <c r="A38" s="163"/>
      <c r="B38" s="163"/>
      <c r="C38" s="163"/>
      <c r="D38" s="163"/>
      <c r="E38" s="163"/>
      <c r="F38" s="163"/>
      <c r="G38" s="163"/>
      <c r="H38" s="163"/>
      <c r="I38" s="163"/>
      <c r="J38" s="163"/>
      <c r="K38" s="163"/>
      <c r="L38" s="163"/>
      <c r="M38" s="163"/>
      <c r="N38" s="163"/>
    </row>
    <row r="39" spans="1:15" s="14" customFormat="1" ht="30" customHeight="1">
      <c r="A39" s="162" t="s">
        <v>161</v>
      </c>
      <c r="B39" s="162"/>
      <c r="C39" s="162"/>
      <c r="D39" s="162"/>
      <c r="E39" s="162"/>
      <c r="F39" s="162"/>
      <c r="G39" s="162"/>
      <c r="H39" s="162"/>
      <c r="I39" s="162"/>
      <c r="J39" s="162"/>
      <c r="K39" s="162"/>
      <c r="L39" s="162"/>
      <c r="M39" s="162"/>
      <c r="N39" s="162"/>
    </row>
    <row r="40" spans="1:15" ht="125.1" customHeight="1">
      <c r="A40" s="163"/>
      <c r="B40" s="163"/>
      <c r="C40" s="163"/>
      <c r="D40" s="163"/>
      <c r="E40" s="163"/>
      <c r="F40" s="163"/>
      <c r="G40" s="163"/>
      <c r="H40" s="163"/>
      <c r="I40" s="163"/>
      <c r="J40" s="163"/>
      <c r="K40" s="163"/>
      <c r="L40" s="163"/>
      <c r="M40" s="163"/>
      <c r="N40" s="163"/>
    </row>
    <row r="42" spans="1:15" ht="13.7" customHeight="1"/>
    <row r="43" spans="1:15" ht="18.600000000000001">
      <c r="C43" s="12" t="s">
        <v>162</v>
      </c>
      <c r="D43" s="12"/>
      <c r="E43" s="12"/>
      <c r="F43" s="12"/>
      <c r="G43" s="12"/>
      <c r="H43" s="12"/>
      <c r="I43" s="12"/>
      <c r="J43" s="12"/>
      <c r="K43" s="12"/>
      <c r="L43" s="12"/>
    </row>
    <row r="44" spans="1:15" ht="15" thickBot="1"/>
    <row r="45" spans="1:15" ht="18.95" thickBot="1">
      <c r="C45" s="137" t="s">
        <v>143</v>
      </c>
      <c r="D45" s="137"/>
      <c r="E45" s="138"/>
      <c r="F45" s="139"/>
      <c r="G45" s="140"/>
      <c r="H45" s="141"/>
      <c r="I45" s="13" t="s">
        <v>163</v>
      </c>
      <c r="J45" s="142"/>
      <c r="K45" s="240"/>
    </row>
    <row r="46" spans="1:15" ht="15.6">
      <c r="C46" s="37"/>
      <c r="D46" s="20"/>
      <c r="E46" s="20"/>
      <c r="F46" s="126"/>
      <c r="G46" s="126"/>
      <c r="H46" s="126"/>
      <c r="I46" s="11"/>
      <c r="J46" s="143"/>
      <c r="K46" s="241"/>
    </row>
    <row r="47" spans="1:15">
      <c r="K47" s="9"/>
    </row>
  </sheetData>
  <sheetProtection sheet="1" selectLockedCells="1"/>
  <mergeCells count="93">
    <mergeCell ref="A39:N39"/>
    <mergeCell ref="A40:N40"/>
    <mergeCell ref="K36:L36"/>
    <mergeCell ref="A35:N35"/>
    <mergeCell ref="A38:N38"/>
    <mergeCell ref="A37:N37"/>
    <mergeCell ref="A36:B36"/>
    <mergeCell ref="C36:D36"/>
    <mergeCell ref="E36:F36"/>
    <mergeCell ref="G36:H36"/>
    <mergeCell ref="I36:J36"/>
    <mergeCell ref="A10:N10"/>
    <mergeCell ref="A1:N1"/>
    <mergeCell ref="D5:E5"/>
    <mergeCell ref="F5:G5"/>
    <mergeCell ref="I5:J5"/>
    <mergeCell ref="K5:M5"/>
    <mergeCell ref="E6:H6"/>
    <mergeCell ref="J6:M6"/>
    <mergeCell ref="C7:E7"/>
    <mergeCell ref="F7:G7"/>
    <mergeCell ref="J7:L7"/>
    <mergeCell ref="C9:D9"/>
    <mergeCell ref="E9:M9"/>
    <mergeCell ref="L11:M11"/>
    <mergeCell ref="F16:G16"/>
    <mergeCell ref="H16:J16"/>
    <mergeCell ref="K16:M16"/>
    <mergeCell ref="H15:J15"/>
    <mergeCell ref="K15:M15"/>
    <mergeCell ref="F15:G15"/>
    <mergeCell ref="C11:F11"/>
    <mergeCell ref="G11:H11"/>
    <mergeCell ref="D13:M13"/>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F26:G26"/>
    <mergeCell ref="H26:J26"/>
    <mergeCell ref="K26:M26"/>
    <mergeCell ref="F27:G27"/>
    <mergeCell ref="H27:J27"/>
    <mergeCell ref="K27:M27"/>
    <mergeCell ref="F28:G28"/>
    <mergeCell ref="H28:J28"/>
    <mergeCell ref="K28:M28"/>
    <mergeCell ref="F29:G29"/>
    <mergeCell ref="H29:J29"/>
    <mergeCell ref="K29:M29"/>
    <mergeCell ref="F30:G30"/>
    <mergeCell ref="H30:J30"/>
    <mergeCell ref="K30:M30"/>
    <mergeCell ref="F31:G31"/>
    <mergeCell ref="H31:J31"/>
    <mergeCell ref="K31:M31"/>
    <mergeCell ref="F32:G32"/>
    <mergeCell ref="H32:J32"/>
    <mergeCell ref="K32:M32"/>
    <mergeCell ref="F33:G33"/>
    <mergeCell ref="H33:J33"/>
    <mergeCell ref="K33:M33"/>
    <mergeCell ref="F34:G34"/>
    <mergeCell ref="H34:J34"/>
    <mergeCell ref="K34:M34"/>
    <mergeCell ref="C45:E45"/>
    <mergeCell ref="F45:H45"/>
    <mergeCell ref="J45:K45"/>
    <mergeCell ref="F46:H46"/>
    <mergeCell ref="J46:K46"/>
  </mergeCells>
  <conditionalFormatting sqref="C13">
    <cfRule type="cellIs" dxfId="12" priority="1" operator="greaterThan">
      <formula>30</formula>
    </cfRule>
  </conditionalFormatting>
  <dataValidations count="1">
    <dataValidation type="list" allowBlank="1" showInputMessage="1" showErrorMessage="1" sqref="E16:E34" xr:uid="{8397E57B-6B8B-4212-93EA-D025A020D799}">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2063" r:id="rId5" name="Check Box 15">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2064" r:id="rId6" name="Check Box 16">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2065" r:id="rId7" name="Check Box 17">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2066" r:id="rId8" name="Check Box 18">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2067" r:id="rId9" name="Check Box 19">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2068" r:id="rId10" name="Check Box 20">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2069" r:id="rId11" name="Check Box 21">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Q47"/>
  <sheetViews>
    <sheetView showGridLines="0" zoomScale="70" zoomScaleNormal="70" zoomScaleSheetLayoutView="40" workbookViewId="0">
      <selection activeCell="F11" sqref="F11:G11"/>
    </sheetView>
  </sheetViews>
  <sheetFormatPr defaultRowHeight="14.45"/>
  <cols>
    <col min="1" max="1" width="12.5703125"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8.4257812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164</v>
      </c>
      <c r="B1" s="151"/>
      <c r="C1" s="151"/>
      <c r="D1" s="151"/>
      <c r="E1" s="151"/>
      <c r="F1" s="151"/>
      <c r="G1" s="151"/>
      <c r="H1" s="151"/>
      <c r="I1" s="151"/>
      <c r="J1" s="151"/>
      <c r="K1" s="151"/>
      <c r="L1" s="151"/>
      <c r="M1" s="151"/>
      <c r="N1" s="151"/>
    </row>
    <row r="2" spans="1:14" ht="15" customHeight="1">
      <c r="B2" s="4"/>
      <c r="C2" s="4"/>
      <c r="D2" s="4"/>
      <c r="E2" s="4"/>
      <c r="F2" s="4"/>
      <c r="G2" s="4"/>
      <c r="H2" s="4"/>
      <c r="I2" s="4"/>
      <c r="J2" s="4"/>
      <c r="K2" s="4"/>
      <c r="L2" s="4"/>
    </row>
    <row r="3" spans="1:14" ht="18.600000000000001">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B4" s="15"/>
      <c r="C4" s="15"/>
      <c r="D4" s="2"/>
      <c r="E4" s="4"/>
      <c r="F4" s="4"/>
      <c r="G4" s="4"/>
      <c r="H4" s="4"/>
      <c r="I4" s="4"/>
      <c r="J4" s="4"/>
      <c r="L4" s="13"/>
      <c r="M4" s="15"/>
      <c r="N4" s="15"/>
    </row>
    <row r="5" spans="1:14" ht="17.100000000000001" customHeight="1">
      <c r="B5" s="12" t="s">
        <v>141</v>
      </c>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ht="18.600000000000001" customHeight="1">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ht="18.600000000000001" customHeight="1">
      <c r="B7" s="12" t="s">
        <v>143</v>
      </c>
      <c r="C7" s="12"/>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ht="18.600000000000001" customHeight="1">
      <c r="B8" s="12"/>
      <c r="C8" s="12"/>
      <c r="D8" s="12"/>
      <c r="E8" s="35"/>
      <c r="F8" s="20"/>
      <c r="G8" s="36"/>
      <c r="H8" s="36"/>
      <c r="I8" s="13"/>
      <c r="J8" s="35"/>
      <c r="K8" s="14"/>
      <c r="M8" s="14"/>
    </row>
    <row r="9" spans="1:14" ht="18.95" customHeight="1">
      <c r="A9" s="88"/>
      <c r="B9" s="146" t="s">
        <v>127</v>
      </c>
      <c r="C9" s="146"/>
      <c r="D9" s="181" t="str">
        <f>IF(ISBLANK('Student Info '!C13),"Enter in Student Info Tab",'Student Info '!C13)</f>
        <v>Enter in Student Info Tab</v>
      </c>
      <c r="E9" s="181"/>
      <c r="F9" s="181"/>
      <c r="G9" s="181"/>
      <c r="H9" s="181"/>
      <c r="I9" s="181"/>
      <c r="J9" s="181"/>
      <c r="K9" s="181"/>
      <c r="L9" s="181"/>
      <c r="M9" s="181"/>
    </row>
    <row r="10" spans="1:14" ht="18.95" customHeight="1"/>
    <row r="11" spans="1:14" s="14" customFormat="1" ht="18.95" customHeight="1">
      <c r="A11"/>
      <c r="B11" s="146" t="s">
        <v>145</v>
      </c>
      <c r="C11" s="146"/>
      <c r="D11" s="146"/>
      <c r="E11" s="146"/>
      <c r="F11" s="149"/>
      <c r="G11" s="149"/>
      <c r="I11" s="137"/>
      <c r="J11" s="137"/>
      <c r="K11" s="137"/>
      <c r="L11" s="177"/>
      <c r="M11" s="177"/>
    </row>
    <row r="12" spans="1:14" ht="14.1" customHeight="1"/>
    <row r="13" spans="1:14" s="14" customFormat="1" ht="18.600000000000001">
      <c r="B13" s="54">
        <f>SUM(D16:D34)</f>
        <v>0</v>
      </c>
      <c r="C13" s="182" t="s">
        <v>165</v>
      </c>
      <c r="D13" s="183"/>
      <c r="E13" s="183"/>
      <c r="F13" s="183"/>
      <c r="G13" s="183"/>
      <c r="H13" s="183"/>
      <c r="I13" s="183"/>
      <c r="J13" s="183"/>
      <c r="K13" s="183"/>
      <c r="L13" s="183"/>
      <c r="M13" s="183"/>
      <c r="N13" s="183"/>
    </row>
    <row r="14" spans="1:14" s="14" customFormat="1" ht="14.45" customHeight="1"/>
    <row r="15" spans="1:14" s="33" customFormat="1" ht="72.95" customHeight="1">
      <c r="A15" s="98" t="s">
        <v>24</v>
      </c>
      <c r="B15" s="55" t="s">
        <v>147</v>
      </c>
      <c r="C15" s="55" t="s">
        <v>166</v>
      </c>
      <c r="D15" s="56" t="s">
        <v>167</v>
      </c>
      <c r="E15" s="57" t="s">
        <v>32</v>
      </c>
      <c r="F15" s="147" t="s">
        <v>168</v>
      </c>
      <c r="G15" s="147"/>
      <c r="H15" s="147" t="s">
        <v>37</v>
      </c>
      <c r="I15" s="147"/>
      <c r="J15" s="147"/>
      <c r="K15" s="147" t="s">
        <v>151</v>
      </c>
      <c r="L15" s="147"/>
      <c r="M15" s="147"/>
      <c r="N15" s="55" t="s">
        <v>41</v>
      </c>
    </row>
    <row r="16" spans="1:14" ht="138" customHeight="1">
      <c r="A16" s="93"/>
      <c r="B16" s="94"/>
      <c r="C16" s="94"/>
      <c r="D16" s="95">
        <f>ROUND((($B16-$C16)*24)/0.25,0)*-0.25</f>
        <v>0</v>
      </c>
      <c r="E16" s="96"/>
      <c r="F16" s="178"/>
      <c r="G16" s="178"/>
      <c r="H16" s="179"/>
      <c r="I16" s="179"/>
      <c r="J16" s="179"/>
      <c r="K16" s="179"/>
      <c r="L16" s="179"/>
      <c r="M16" s="179"/>
      <c r="N16" s="97"/>
    </row>
    <row r="17" spans="1:14" ht="138" customHeight="1">
      <c r="A17" s="46"/>
      <c r="B17" s="48"/>
      <c r="C17" s="48"/>
      <c r="D17" s="3">
        <f t="shared" ref="D17:D34" si="0">ROUND((($B17-$C17)*24)/0.25,0)*-0.25</f>
        <v>0</v>
      </c>
      <c r="E17" s="41"/>
      <c r="F17" s="144"/>
      <c r="G17" s="144"/>
      <c r="H17" s="145"/>
      <c r="I17" s="145"/>
      <c r="J17" s="145"/>
      <c r="K17" s="145"/>
      <c r="L17" s="145"/>
      <c r="M17" s="145"/>
      <c r="N17" s="28"/>
    </row>
    <row r="18" spans="1:14" ht="138" customHeight="1">
      <c r="A18" s="46"/>
      <c r="B18" s="48"/>
      <c r="C18" s="48"/>
      <c r="D18" s="3">
        <f t="shared" si="0"/>
        <v>0</v>
      </c>
      <c r="E18" s="41"/>
      <c r="F18" s="144"/>
      <c r="G18" s="144"/>
      <c r="H18" s="145"/>
      <c r="I18" s="145"/>
      <c r="J18" s="145"/>
      <c r="K18" s="145"/>
      <c r="L18" s="145"/>
      <c r="M18" s="145"/>
      <c r="N18" s="28"/>
    </row>
    <row r="19" spans="1:14" ht="138" customHeight="1">
      <c r="A19" s="46"/>
      <c r="B19" s="48"/>
      <c r="C19" s="48"/>
      <c r="D19" s="3">
        <f t="shared" si="0"/>
        <v>0</v>
      </c>
      <c r="E19" s="41"/>
      <c r="F19" s="144"/>
      <c r="G19" s="144"/>
      <c r="H19" s="145"/>
      <c r="I19" s="145"/>
      <c r="J19" s="145"/>
      <c r="K19" s="145"/>
      <c r="L19" s="145"/>
      <c r="M19" s="145"/>
      <c r="N19" s="28"/>
    </row>
    <row r="20" spans="1:14" ht="138" customHeight="1">
      <c r="A20" s="46"/>
      <c r="B20" s="48"/>
      <c r="C20" s="48"/>
      <c r="D20" s="3">
        <f t="shared" si="0"/>
        <v>0</v>
      </c>
      <c r="E20" s="41"/>
      <c r="F20" s="144"/>
      <c r="G20" s="144"/>
      <c r="H20" s="145"/>
      <c r="I20" s="145"/>
      <c r="J20" s="145"/>
      <c r="K20" s="145"/>
      <c r="L20" s="145"/>
      <c r="M20" s="145"/>
      <c r="N20" s="28"/>
    </row>
    <row r="21" spans="1:14" ht="138" customHeight="1">
      <c r="A21" s="46"/>
      <c r="B21" s="48"/>
      <c r="C21" s="48"/>
      <c r="D21" s="3">
        <f t="shared" si="0"/>
        <v>0</v>
      </c>
      <c r="E21" s="41"/>
      <c r="F21" s="144"/>
      <c r="G21" s="144"/>
      <c r="H21" s="145"/>
      <c r="I21" s="145"/>
      <c r="J21" s="145"/>
      <c r="K21" s="145"/>
      <c r="L21" s="145"/>
      <c r="M21" s="145"/>
      <c r="N21" s="28"/>
    </row>
    <row r="22" spans="1:14" ht="138" customHeight="1">
      <c r="A22" s="46"/>
      <c r="B22" s="48"/>
      <c r="C22" s="48"/>
      <c r="D22" s="3">
        <f t="shared" si="0"/>
        <v>0</v>
      </c>
      <c r="E22" s="41"/>
      <c r="F22" s="144"/>
      <c r="G22" s="144"/>
      <c r="H22" s="145"/>
      <c r="I22" s="145"/>
      <c r="J22" s="145"/>
      <c r="K22" s="145"/>
      <c r="L22" s="145"/>
      <c r="M22" s="145"/>
      <c r="N22" s="28"/>
    </row>
    <row r="23" spans="1:14" ht="138" customHeight="1">
      <c r="A23" s="46"/>
      <c r="B23" s="48"/>
      <c r="C23" s="48"/>
      <c r="D23" s="3">
        <f t="shared" si="0"/>
        <v>0</v>
      </c>
      <c r="E23" s="41"/>
      <c r="F23" s="144"/>
      <c r="G23" s="144"/>
      <c r="H23" s="145"/>
      <c r="I23" s="145"/>
      <c r="J23" s="145"/>
      <c r="K23" s="145"/>
      <c r="L23" s="145"/>
      <c r="M23" s="145"/>
      <c r="N23" s="28"/>
    </row>
    <row r="24" spans="1:14" ht="138" customHeight="1">
      <c r="A24" s="46"/>
      <c r="B24" s="48"/>
      <c r="C24" s="48"/>
      <c r="D24" s="3">
        <f t="shared" si="0"/>
        <v>0</v>
      </c>
      <c r="E24" s="41"/>
      <c r="F24" s="144"/>
      <c r="G24" s="144"/>
      <c r="H24" s="145"/>
      <c r="I24" s="145"/>
      <c r="J24" s="145"/>
      <c r="K24" s="145"/>
      <c r="L24" s="145"/>
      <c r="M24" s="145"/>
      <c r="N24" s="28"/>
    </row>
    <row r="25" spans="1:14" ht="138" customHeight="1">
      <c r="A25" s="46"/>
      <c r="B25" s="48"/>
      <c r="C25" s="48"/>
      <c r="D25" s="3">
        <f t="shared" si="0"/>
        <v>0</v>
      </c>
      <c r="E25" s="41"/>
      <c r="F25" s="144"/>
      <c r="G25" s="144"/>
      <c r="H25" s="145"/>
      <c r="I25" s="145"/>
      <c r="J25" s="145"/>
      <c r="K25" s="145"/>
      <c r="L25" s="145"/>
      <c r="M25" s="145"/>
      <c r="N25" s="28"/>
    </row>
    <row r="26" spans="1:14" ht="138" customHeight="1">
      <c r="A26" s="46"/>
      <c r="B26" s="48"/>
      <c r="C26" s="48"/>
      <c r="D26" s="3">
        <f t="shared" si="0"/>
        <v>0</v>
      </c>
      <c r="E26" s="41"/>
      <c r="F26" s="144"/>
      <c r="G26" s="144"/>
      <c r="H26" s="145"/>
      <c r="I26" s="145"/>
      <c r="J26" s="145"/>
      <c r="K26" s="145"/>
      <c r="L26" s="145"/>
      <c r="M26" s="145"/>
      <c r="N26" s="28"/>
    </row>
    <row r="27" spans="1:14" ht="138" customHeight="1">
      <c r="A27" s="46"/>
      <c r="B27" s="48"/>
      <c r="C27" s="48"/>
      <c r="D27" s="3">
        <f t="shared" si="0"/>
        <v>0</v>
      </c>
      <c r="E27" s="41"/>
      <c r="F27" s="144"/>
      <c r="G27" s="144"/>
      <c r="H27" s="145"/>
      <c r="I27" s="145"/>
      <c r="J27" s="145"/>
      <c r="K27" s="145"/>
      <c r="L27" s="145"/>
      <c r="M27" s="145"/>
      <c r="N27" s="28"/>
    </row>
    <row r="28" spans="1:14" ht="138" customHeight="1">
      <c r="A28" s="46"/>
      <c r="B28" s="48"/>
      <c r="C28" s="48"/>
      <c r="D28" s="3">
        <f t="shared" si="0"/>
        <v>0</v>
      </c>
      <c r="E28" s="41"/>
      <c r="F28" s="144"/>
      <c r="G28" s="144"/>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95" ht="138" customHeight="1">
      <c r="A33" s="46"/>
      <c r="B33" s="48"/>
      <c r="C33" s="48"/>
      <c r="D33" s="3">
        <f t="shared" si="0"/>
        <v>0</v>
      </c>
      <c r="E33" s="41"/>
      <c r="F33" s="144"/>
      <c r="G33" s="144"/>
      <c r="H33" s="145"/>
      <c r="I33" s="144"/>
      <c r="J33" s="144"/>
      <c r="K33" s="145"/>
      <c r="L33" s="144"/>
      <c r="M33" s="144"/>
      <c r="N33" s="28"/>
    </row>
    <row r="34" spans="1:95" ht="138" customHeight="1">
      <c r="A34" s="46"/>
      <c r="B34" s="48"/>
      <c r="C34" s="48"/>
      <c r="D34" s="3">
        <f t="shared" si="0"/>
        <v>0</v>
      </c>
      <c r="E34" s="41"/>
      <c r="F34" s="144"/>
      <c r="G34" s="144"/>
      <c r="H34" s="145"/>
      <c r="I34" s="145"/>
      <c r="J34" s="145"/>
      <c r="K34" s="145"/>
      <c r="L34" s="145"/>
      <c r="M34" s="145"/>
      <c r="N34" s="28"/>
    </row>
    <row r="35" spans="1:95" s="107" customFormat="1" ht="39.950000000000003" customHeight="1">
      <c r="A35" s="174" t="s">
        <v>152</v>
      </c>
      <c r="B35" s="175"/>
      <c r="C35" s="175"/>
      <c r="D35" s="175"/>
      <c r="E35" s="175"/>
      <c r="F35" s="175"/>
      <c r="G35" s="175"/>
      <c r="H35" s="175"/>
      <c r="I35" s="175"/>
      <c r="J35" s="175"/>
      <c r="K35" s="175"/>
      <c r="L35" s="175"/>
      <c r="M35" s="175"/>
      <c r="N35" s="176"/>
      <c r="O35" s="109"/>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row>
    <row r="36" spans="1:95"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95" ht="30" customHeight="1">
      <c r="A37" s="243" t="s">
        <v>44</v>
      </c>
      <c r="B37" s="244"/>
      <c r="C37" s="244"/>
      <c r="D37" s="244"/>
      <c r="E37" s="244"/>
      <c r="F37" s="244"/>
      <c r="G37" s="244"/>
      <c r="H37" s="244"/>
      <c r="I37" s="244"/>
      <c r="J37" s="244"/>
      <c r="K37" s="244"/>
      <c r="L37" s="244"/>
      <c r="M37" s="244"/>
      <c r="N37" s="245"/>
    </row>
    <row r="38" spans="1:95" ht="125.1" customHeight="1">
      <c r="A38" s="171"/>
      <c r="B38" s="172"/>
      <c r="C38" s="172"/>
      <c r="D38" s="172"/>
      <c r="E38" s="172"/>
      <c r="F38" s="172"/>
      <c r="G38" s="172"/>
      <c r="H38" s="172"/>
      <c r="I38" s="172"/>
      <c r="J38" s="172"/>
      <c r="K38" s="172"/>
      <c r="L38" s="172"/>
      <c r="M38" s="172"/>
      <c r="N38" s="173"/>
    </row>
    <row r="39" spans="1:95" ht="30" customHeight="1">
      <c r="A39" s="162" t="s">
        <v>161</v>
      </c>
      <c r="B39" s="162"/>
      <c r="C39" s="162"/>
      <c r="D39" s="162"/>
      <c r="E39" s="162"/>
      <c r="F39" s="162"/>
      <c r="G39" s="162"/>
      <c r="H39" s="162"/>
      <c r="I39" s="162"/>
      <c r="J39" s="162"/>
      <c r="K39" s="162"/>
      <c r="L39" s="162"/>
      <c r="M39" s="162"/>
      <c r="N39" s="162"/>
    </row>
    <row r="40" spans="1:95" ht="125.1" customHeight="1">
      <c r="A40" s="170"/>
      <c r="B40" s="170"/>
      <c r="C40" s="170"/>
      <c r="D40" s="170"/>
      <c r="E40" s="170"/>
      <c r="F40" s="170"/>
      <c r="G40" s="170"/>
      <c r="H40" s="170"/>
      <c r="I40" s="170"/>
      <c r="J40" s="170"/>
      <c r="K40" s="170"/>
      <c r="L40" s="170"/>
      <c r="M40" s="170"/>
      <c r="N40" s="170"/>
    </row>
    <row r="41" spans="1:95" ht="13.7" customHeight="1"/>
    <row r="42" spans="1:95" ht="13.7" customHeight="1"/>
    <row r="43" spans="1:95" ht="18.600000000000001">
      <c r="B43" s="12" t="s">
        <v>162</v>
      </c>
      <c r="C43" s="12"/>
      <c r="D43" s="12"/>
      <c r="E43" s="12"/>
      <c r="F43" s="12"/>
      <c r="G43" s="12"/>
      <c r="H43" s="12"/>
      <c r="I43" s="12"/>
      <c r="J43" s="12"/>
      <c r="K43" s="12"/>
      <c r="L43" s="12"/>
    </row>
    <row r="44" spans="1:95" ht="15" thickBot="1"/>
    <row r="45" spans="1:95" ht="18.95" thickBot="1">
      <c r="B45" s="137" t="s">
        <v>143</v>
      </c>
      <c r="C45" s="137"/>
      <c r="D45" s="137"/>
      <c r="E45" s="138"/>
      <c r="F45" s="139"/>
      <c r="G45" s="140"/>
      <c r="H45" s="141"/>
      <c r="I45" s="13" t="s">
        <v>163</v>
      </c>
      <c r="J45" s="142"/>
      <c r="K45" s="240"/>
    </row>
    <row r="46" spans="1:95" ht="15.6">
      <c r="B46" s="37"/>
      <c r="C46" s="37"/>
      <c r="D46" s="20"/>
      <c r="E46" s="20"/>
      <c r="F46" s="126"/>
      <c r="G46" s="126"/>
      <c r="H46" s="126"/>
      <c r="I46" s="11"/>
      <c r="J46" s="143"/>
      <c r="K46" s="241"/>
    </row>
    <row r="47" spans="1:95">
      <c r="K47" s="9"/>
    </row>
  </sheetData>
  <sheetProtection sheet="1" selectLockedCells="1"/>
  <mergeCells count="93">
    <mergeCell ref="H15:J15"/>
    <mergeCell ref="K15:M15"/>
    <mergeCell ref="B9:C9"/>
    <mergeCell ref="D9:M9"/>
    <mergeCell ref="B11:E11"/>
    <mergeCell ref="F11:G11"/>
    <mergeCell ref="C13:N13"/>
    <mergeCell ref="I11:K11"/>
    <mergeCell ref="F15:G15"/>
    <mergeCell ref="A1:N1"/>
    <mergeCell ref="D5:E5"/>
    <mergeCell ref="F5:G5"/>
    <mergeCell ref="I5:J5"/>
    <mergeCell ref="K5:L5"/>
    <mergeCell ref="D6:G6"/>
    <mergeCell ref="I6:M6"/>
    <mergeCell ref="J7:L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E36:F36"/>
    <mergeCell ref="A35:N35"/>
    <mergeCell ref="G36:H36"/>
    <mergeCell ref="I36:J36"/>
    <mergeCell ref="K36:L36"/>
    <mergeCell ref="F46:H46"/>
    <mergeCell ref="F33:G33"/>
    <mergeCell ref="H33:J33"/>
    <mergeCell ref="K33:M33"/>
    <mergeCell ref="F34:G34"/>
    <mergeCell ref="H34:J34"/>
    <mergeCell ref="K34:M34"/>
    <mergeCell ref="F45:H45"/>
    <mergeCell ref="J45:K45"/>
    <mergeCell ref="J46:K46"/>
    <mergeCell ref="A40:N40"/>
    <mergeCell ref="A38:N38"/>
    <mergeCell ref="A39:N39"/>
    <mergeCell ref="A36:B36"/>
    <mergeCell ref="A37:N37"/>
    <mergeCell ref="C36:D36"/>
  </mergeCells>
  <conditionalFormatting sqref="B13">
    <cfRule type="cellIs" dxfId="11" priority="1" operator="greaterThan">
      <formula>30</formula>
    </cfRule>
  </conditionalFormatting>
  <dataValidations count="1">
    <dataValidation type="list" allowBlank="1" showInputMessage="1" showErrorMessage="1" sqref="E16:E34" xr:uid="{4E77A65B-04EC-4E93-B766-0C21092616AE}">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4"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47"/>
  <sheetViews>
    <sheetView showGridLines="0" zoomScale="70" zoomScaleNormal="70" workbookViewId="0">
      <selection activeCell="F11" sqref="F11:G11"/>
    </sheetView>
  </sheetViews>
  <sheetFormatPr defaultRowHeight="14.45"/>
  <cols>
    <col min="1" max="1" width="12.5703125"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169</v>
      </c>
      <c r="B1" s="151"/>
      <c r="C1" s="151"/>
      <c r="D1" s="151"/>
      <c r="E1" s="151"/>
      <c r="F1" s="151"/>
      <c r="G1" s="151"/>
      <c r="H1" s="151"/>
      <c r="I1" s="151"/>
      <c r="J1" s="151"/>
      <c r="K1" s="151"/>
      <c r="L1" s="151"/>
      <c r="M1" s="151"/>
      <c r="N1" s="151"/>
    </row>
    <row r="2" spans="1:14" ht="15" customHeight="1">
      <c r="B2" s="4"/>
      <c r="C2" s="4"/>
      <c r="D2" s="4"/>
      <c r="E2" s="4"/>
      <c r="F2" s="4"/>
      <c r="G2" s="4"/>
      <c r="H2" s="4"/>
      <c r="I2" s="4"/>
      <c r="J2" s="4"/>
      <c r="K2" s="4"/>
      <c r="L2" s="4"/>
    </row>
    <row r="3" spans="1:14" ht="18.600000000000001">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B4" s="15"/>
      <c r="C4" s="15"/>
      <c r="D4" s="2"/>
      <c r="E4" s="4"/>
      <c r="F4" s="4"/>
      <c r="G4" s="4"/>
      <c r="H4" s="4"/>
      <c r="I4" s="4"/>
      <c r="J4" s="4"/>
      <c r="L4" s="13"/>
      <c r="M4" s="15"/>
      <c r="N4" s="15"/>
    </row>
    <row r="5" spans="1:14" ht="18.600000000000001">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ht="18.600000000000001">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ht="18.600000000000001">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ht="18.600000000000001">
      <c r="B8" s="12"/>
      <c r="C8" s="12"/>
      <c r="D8" s="12"/>
      <c r="E8" s="35"/>
      <c r="F8" s="20"/>
      <c r="G8" s="36"/>
      <c r="H8" s="36"/>
      <c r="I8" s="13"/>
      <c r="J8" s="35"/>
      <c r="K8" s="14"/>
      <c r="M8" s="14"/>
    </row>
    <row r="9" spans="1:14" ht="18.600000000000001" customHeight="1">
      <c r="B9" s="34" t="s">
        <v>127</v>
      </c>
      <c r="C9" s="34"/>
      <c r="D9" s="181" t="str">
        <f>IF(ISBLANK('Student Info '!C13),"Enter in Student Info Tab",'Student Info '!C13)</f>
        <v>Enter in Student Info Tab</v>
      </c>
      <c r="E9" s="181"/>
      <c r="F9" s="181"/>
      <c r="G9" s="181"/>
      <c r="H9" s="181"/>
      <c r="I9" s="181"/>
      <c r="J9" s="181"/>
      <c r="K9" s="181"/>
      <c r="L9" s="181"/>
      <c r="M9" s="181"/>
    </row>
    <row r="10" spans="1:14" ht="18.95" customHeight="1">
      <c r="B10" s="34"/>
      <c r="C10" s="34"/>
      <c r="D10" s="53"/>
      <c r="E10" s="47"/>
      <c r="F10" s="47"/>
      <c r="G10" s="47"/>
      <c r="H10" s="47"/>
      <c r="I10" s="47"/>
      <c r="J10" s="47"/>
      <c r="K10" s="47"/>
      <c r="L10" s="47"/>
      <c r="M10" s="47"/>
    </row>
    <row r="11" spans="1:14" ht="18.600000000000001">
      <c r="B11" s="146" t="s">
        <v>145</v>
      </c>
      <c r="C11" s="146"/>
      <c r="D11" s="146"/>
      <c r="E11" s="146"/>
      <c r="F11" s="190"/>
      <c r="G11" s="191"/>
      <c r="H11" s="47"/>
      <c r="I11" s="192"/>
      <c r="J11" s="192"/>
      <c r="K11" s="192"/>
      <c r="L11" s="193"/>
      <c r="M11" s="193"/>
    </row>
    <row r="12" spans="1:14" ht="14.45" customHeight="1"/>
    <row r="13" spans="1:14" ht="18.600000000000001">
      <c r="A13" s="15"/>
      <c r="B13" s="54">
        <f>SUM(D16:D34)</f>
        <v>0</v>
      </c>
      <c r="C13" s="12" t="s">
        <v>170</v>
      </c>
      <c r="D13" s="14"/>
      <c r="E13" s="14"/>
      <c r="F13" s="14"/>
      <c r="G13" s="14"/>
      <c r="H13" s="14"/>
      <c r="I13" s="14"/>
      <c r="J13" s="14"/>
      <c r="K13" s="14"/>
      <c r="L13" s="14"/>
      <c r="M13" s="14"/>
      <c r="N13" s="14"/>
    </row>
    <row r="14" spans="1:14" ht="14.45" customHeight="1"/>
    <row r="15" spans="1:14" s="33" customFormat="1" ht="72.95" customHeight="1">
      <c r="A15" s="98" t="s">
        <v>24</v>
      </c>
      <c r="B15" s="55" t="s">
        <v>147</v>
      </c>
      <c r="C15" s="55" t="s">
        <v>171</v>
      </c>
      <c r="D15" s="56" t="s">
        <v>167</v>
      </c>
      <c r="E15" s="57" t="s">
        <v>172</v>
      </c>
      <c r="F15" s="147" t="s">
        <v>173</v>
      </c>
      <c r="G15" s="147"/>
      <c r="H15" s="147" t="s">
        <v>37</v>
      </c>
      <c r="I15" s="147"/>
      <c r="J15" s="147"/>
      <c r="K15" s="147" t="s">
        <v>151</v>
      </c>
      <c r="L15" s="147"/>
      <c r="M15" s="147"/>
      <c r="N15" s="55" t="s">
        <v>41</v>
      </c>
    </row>
    <row r="16" spans="1:14"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4" customFormat="1" ht="30" customHeight="1">
      <c r="A35" s="184" t="s">
        <v>152</v>
      </c>
      <c r="B35" s="185"/>
      <c r="C35" s="185"/>
      <c r="D35" s="185"/>
      <c r="E35" s="185"/>
      <c r="F35" s="185"/>
      <c r="G35" s="185"/>
      <c r="H35" s="185"/>
      <c r="I35" s="185"/>
      <c r="J35" s="185"/>
      <c r="K35" s="185"/>
      <c r="L35" s="185"/>
      <c r="M35" s="185"/>
      <c r="N35" s="186"/>
    </row>
    <row r="36" spans="1:14" ht="125.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9.950000000000003" customHeight="1">
      <c r="A37" s="187" t="s">
        <v>44</v>
      </c>
      <c r="B37" s="187"/>
      <c r="C37" s="187"/>
      <c r="D37" s="187"/>
      <c r="E37" s="187"/>
      <c r="F37" s="187"/>
      <c r="G37" s="187"/>
      <c r="H37" s="187"/>
      <c r="I37" s="187"/>
      <c r="J37" s="187"/>
      <c r="K37" s="187"/>
      <c r="L37" s="187"/>
      <c r="M37" s="187"/>
      <c r="N37" s="187"/>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row r="42" spans="1:14" ht="13.7" customHeight="1"/>
    <row r="43" spans="1:14" ht="18.600000000000001" customHeight="1">
      <c r="B43" s="12" t="s">
        <v>162</v>
      </c>
      <c r="C43" s="12"/>
      <c r="D43" s="12"/>
      <c r="E43" s="12"/>
      <c r="F43" s="12"/>
      <c r="G43" s="12"/>
      <c r="H43" s="12"/>
      <c r="I43" s="12"/>
      <c r="J43" s="12"/>
      <c r="K43" s="12"/>
      <c r="L43" s="12"/>
    </row>
    <row r="44" spans="1:14" ht="15" thickBot="1"/>
    <row r="45" spans="1:14" ht="15.95" customHeight="1" thickBot="1">
      <c r="B45" s="137" t="s">
        <v>143</v>
      </c>
      <c r="C45" s="137"/>
      <c r="D45" s="137"/>
      <c r="E45" s="138"/>
      <c r="F45" s="139"/>
      <c r="G45" s="140"/>
      <c r="H45" s="141"/>
      <c r="I45" s="13" t="s">
        <v>163</v>
      </c>
      <c r="J45" s="142"/>
      <c r="K45" s="240"/>
    </row>
    <row r="46" spans="1:14" ht="15.6">
      <c r="B46" s="37"/>
      <c r="C46" s="37"/>
      <c r="D46" s="20"/>
      <c r="E46" s="20"/>
      <c r="F46" s="126"/>
      <c r="G46" s="126"/>
      <c r="H46" s="126"/>
      <c r="I46" s="11"/>
      <c r="J46" s="143"/>
      <c r="K46" s="241"/>
    </row>
    <row r="47" spans="1:14">
      <c r="K47" s="9"/>
    </row>
  </sheetData>
  <sheetProtection sheet="1" selectLockedCells="1"/>
  <mergeCells count="92">
    <mergeCell ref="A39:N39"/>
    <mergeCell ref="A40:N40"/>
    <mergeCell ref="A1:N1"/>
    <mergeCell ref="D5:E5"/>
    <mergeCell ref="F5:G5"/>
    <mergeCell ref="I5:J5"/>
    <mergeCell ref="K5:L5"/>
    <mergeCell ref="D6:G6"/>
    <mergeCell ref="I6:M6"/>
    <mergeCell ref="J7:L7"/>
    <mergeCell ref="E7:F7"/>
    <mergeCell ref="G7:H7"/>
    <mergeCell ref="B7:D7"/>
    <mergeCell ref="D9:M9"/>
    <mergeCell ref="B11:E11"/>
    <mergeCell ref="F16:G16"/>
    <mergeCell ref="H16:J16"/>
    <mergeCell ref="K16:M16"/>
    <mergeCell ref="F11:G11"/>
    <mergeCell ref="I11:K11"/>
    <mergeCell ref="L11:M11"/>
    <mergeCell ref="F15:G15"/>
    <mergeCell ref="H15:J15"/>
    <mergeCell ref="K15:M15"/>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F26:G26"/>
    <mergeCell ref="H26:J26"/>
    <mergeCell ref="K26:M26"/>
    <mergeCell ref="F27:G27"/>
    <mergeCell ref="H27:J27"/>
    <mergeCell ref="K27:M27"/>
    <mergeCell ref="F28:G28"/>
    <mergeCell ref="H28:J28"/>
    <mergeCell ref="K28:M28"/>
    <mergeCell ref="F29:G29"/>
    <mergeCell ref="H29:J29"/>
    <mergeCell ref="K29:M29"/>
    <mergeCell ref="F30:G30"/>
    <mergeCell ref="H30:J30"/>
    <mergeCell ref="K30:M30"/>
    <mergeCell ref="F31:G31"/>
    <mergeCell ref="H31:J31"/>
    <mergeCell ref="K31:M31"/>
    <mergeCell ref="B45:E45"/>
    <mergeCell ref="F46:H46"/>
    <mergeCell ref="F33:G33"/>
    <mergeCell ref="H33:J33"/>
    <mergeCell ref="K33:M33"/>
    <mergeCell ref="F34:G34"/>
    <mergeCell ref="H34:J34"/>
    <mergeCell ref="K34:M34"/>
    <mergeCell ref="F45:H45"/>
    <mergeCell ref="J45:K45"/>
    <mergeCell ref="J46:K46"/>
    <mergeCell ref="A38:N38"/>
    <mergeCell ref="A37:N37"/>
    <mergeCell ref="F32:G32"/>
    <mergeCell ref="H32:J32"/>
    <mergeCell ref="K32:M32"/>
    <mergeCell ref="A35:N35"/>
    <mergeCell ref="A36:B36"/>
    <mergeCell ref="C36:D36"/>
    <mergeCell ref="E36:F36"/>
    <mergeCell ref="G36:H36"/>
    <mergeCell ref="I36:J36"/>
    <mergeCell ref="K36:L36"/>
  </mergeCells>
  <conditionalFormatting sqref="B13">
    <cfRule type="cellIs" dxfId="10" priority="1" operator="greaterThan">
      <formula>30</formula>
    </cfRule>
  </conditionalFormatting>
  <dataValidations count="1">
    <dataValidation type="list" allowBlank="1" showInputMessage="1" showErrorMessage="1" sqref="E16:E34" xr:uid="{F4BA0496-459C-4743-9486-488514CC6010}">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6149"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6150"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6151"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6152"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47"/>
  <sheetViews>
    <sheetView showGridLines="0" zoomScale="70" zoomScaleNormal="70" workbookViewId="0">
      <selection activeCell="A16" sqref="A16"/>
    </sheetView>
  </sheetViews>
  <sheetFormatPr defaultRowHeight="14.45"/>
  <cols>
    <col min="1" max="1" width="12.5703125"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174</v>
      </c>
      <c r="B1" s="151"/>
      <c r="C1" s="151"/>
      <c r="D1" s="151"/>
      <c r="E1" s="151"/>
      <c r="F1" s="151"/>
      <c r="G1" s="151"/>
      <c r="H1" s="151"/>
      <c r="I1" s="151"/>
      <c r="J1" s="151"/>
      <c r="K1" s="151"/>
      <c r="L1" s="151"/>
      <c r="M1" s="151"/>
      <c r="N1" s="151"/>
    </row>
    <row r="2" spans="1:14" ht="15" customHeight="1">
      <c r="B2" s="4"/>
      <c r="C2" s="4"/>
      <c r="D2" s="4"/>
      <c r="E2" s="4"/>
      <c r="F2" s="4"/>
      <c r="G2" s="4"/>
      <c r="H2" s="4"/>
      <c r="I2" s="4"/>
      <c r="J2" s="4"/>
      <c r="K2" s="4"/>
      <c r="L2" s="4"/>
    </row>
    <row r="3" spans="1:14" ht="18.600000000000001">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B4" s="15"/>
      <c r="C4" s="15"/>
      <c r="D4" s="2"/>
      <c r="E4" s="4"/>
      <c r="F4" s="4"/>
      <c r="G4" s="4"/>
      <c r="H4" s="4"/>
      <c r="I4" s="4"/>
      <c r="J4" s="4"/>
      <c r="L4" s="13"/>
      <c r="M4" s="15"/>
      <c r="N4" s="15"/>
    </row>
    <row r="5" spans="1:14" ht="18.600000000000001" customHeight="1">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ht="18.600000000000001" customHeight="1">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ht="18.600000000000001" customHeight="1">
      <c r="B7" s="12" t="s">
        <v>143</v>
      </c>
      <c r="C7" s="12"/>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ht="18.600000000000001" customHeight="1">
      <c r="B8" s="12"/>
      <c r="C8" s="12"/>
      <c r="D8" s="12"/>
      <c r="E8" s="35"/>
      <c r="F8" s="20"/>
      <c r="G8" s="36"/>
      <c r="H8" s="36"/>
      <c r="I8" s="13"/>
      <c r="J8" s="35"/>
      <c r="K8" s="14"/>
      <c r="M8" s="14"/>
    </row>
    <row r="9" spans="1:14" ht="18.600000000000001" customHeight="1">
      <c r="B9" s="146" t="s">
        <v>127</v>
      </c>
      <c r="C9" s="146"/>
      <c r="D9" s="181" t="str">
        <f>IF(ISBLANK('Student Info '!C13),"Enter in Student Info Tab",'Student Info '!C13)</f>
        <v>Enter in Student Info Tab</v>
      </c>
      <c r="E9" s="181"/>
      <c r="F9" s="181"/>
      <c r="G9" s="181"/>
      <c r="H9" s="181"/>
      <c r="I9" s="181"/>
      <c r="J9" s="181"/>
      <c r="K9" s="181"/>
      <c r="L9" s="181"/>
      <c r="M9" s="181"/>
    </row>
    <row r="10" spans="1:14" ht="14.45" customHeight="1"/>
    <row r="11" spans="1:14" ht="18.600000000000001" customHeight="1">
      <c r="B11" s="236" t="s">
        <v>145</v>
      </c>
      <c r="C11" s="236"/>
      <c r="D11" s="236"/>
      <c r="E11" s="246"/>
      <c r="F11" s="149"/>
      <c r="G11" s="149"/>
      <c r="H11" s="15"/>
      <c r="I11" s="137"/>
      <c r="J11" s="137"/>
      <c r="K11" s="137"/>
      <c r="L11" s="177"/>
      <c r="M11" s="177"/>
    </row>
    <row r="12" spans="1:14" ht="14.45" customHeight="1"/>
    <row r="13" spans="1:14" ht="18.600000000000001">
      <c r="A13" s="15"/>
      <c r="B13" s="54">
        <f>SUM(D16:D34)</f>
        <v>0</v>
      </c>
      <c r="C13" s="238" t="s">
        <v>175</v>
      </c>
      <c r="D13" s="236"/>
      <c r="E13" s="236"/>
      <c r="F13" s="236"/>
      <c r="G13" s="236"/>
      <c r="H13" s="236"/>
      <c r="I13" s="236"/>
      <c r="J13" s="14"/>
      <c r="K13" s="14"/>
      <c r="L13" s="14"/>
      <c r="M13" s="14"/>
      <c r="N13" s="14"/>
    </row>
    <row r="14" spans="1:14" ht="14.45" customHeight="1"/>
    <row r="15" spans="1:14" s="33" customFormat="1" ht="72.95" customHeight="1">
      <c r="A15" s="98" t="s">
        <v>24</v>
      </c>
      <c r="B15" s="55" t="s">
        <v>147</v>
      </c>
      <c r="C15" s="55" t="s">
        <v>28</v>
      </c>
      <c r="D15" s="56" t="s">
        <v>167</v>
      </c>
      <c r="E15" s="57" t="s">
        <v>32</v>
      </c>
      <c r="F15" s="196" t="s">
        <v>176</v>
      </c>
      <c r="G15" s="197"/>
      <c r="H15" s="196" t="s">
        <v>37</v>
      </c>
      <c r="I15" s="198"/>
      <c r="J15" s="197"/>
      <c r="K15" s="196" t="s">
        <v>151</v>
      </c>
      <c r="L15" s="198"/>
      <c r="M15" s="197"/>
      <c r="N15" s="55" t="s">
        <v>41</v>
      </c>
    </row>
    <row r="16" spans="1:14" ht="138" customHeight="1">
      <c r="A16" s="46"/>
      <c r="B16" s="48"/>
      <c r="C16" s="48"/>
      <c r="D16" s="3">
        <f>ROUND((($B16-$C16)*24)/0.25,0)*-0.25</f>
        <v>0</v>
      </c>
      <c r="E16" s="41"/>
      <c r="F16" s="188"/>
      <c r="G16" s="189"/>
      <c r="H16" s="145"/>
      <c r="I16" s="145"/>
      <c r="J16" s="145"/>
      <c r="K16" s="145"/>
      <c r="L16" s="145"/>
      <c r="M16" s="145"/>
      <c r="N16" s="28"/>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177</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row r="42" spans="1:14" ht="13.7" customHeight="1"/>
    <row r="43" spans="1:14" ht="18.600000000000001">
      <c r="B43" s="12" t="s">
        <v>162</v>
      </c>
      <c r="C43" s="12"/>
      <c r="D43" s="12"/>
      <c r="E43" s="12"/>
      <c r="F43" s="12"/>
      <c r="G43" s="12"/>
      <c r="H43" s="12"/>
      <c r="I43" s="12"/>
      <c r="J43" s="12"/>
      <c r="K43" s="12"/>
      <c r="L43" s="12"/>
    </row>
    <row r="44" spans="1:14" ht="15" thickBot="1"/>
    <row r="45" spans="1:14" ht="18.95" thickBot="1">
      <c r="B45" s="137" t="s">
        <v>143</v>
      </c>
      <c r="C45" s="137"/>
      <c r="D45" s="137"/>
      <c r="E45" s="138"/>
      <c r="F45" s="139"/>
      <c r="G45" s="140"/>
      <c r="H45" s="141"/>
      <c r="I45" s="13" t="s">
        <v>163</v>
      </c>
      <c r="J45" s="142"/>
      <c r="K45" s="240"/>
    </row>
    <row r="46" spans="1:14" ht="15.6">
      <c r="B46" s="37"/>
      <c r="C46" s="37"/>
      <c r="D46" s="20"/>
      <c r="E46" s="20"/>
      <c r="F46" s="126"/>
      <c r="G46" s="126"/>
      <c r="H46" s="126"/>
      <c r="I46" s="11"/>
      <c r="J46" s="143"/>
      <c r="K46" s="241"/>
    </row>
    <row r="47" spans="1:14">
      <c r="K47" s="9"/>
    </row>
  </sheetData>
  <sheetProtection sheet="1" selectLockedCells="1"/>
  <mergeCells count="93">
    <mergeCell ref="A40:N40"/>
    <mergeCell ref="C36:D36"/>
    <mergeCell ref="E36:F36"/>
    <mergeCell ref="G36:H36"/>
    <mergeCell ref="I36:J36"/>
    <mergeCell ref="A38:N38"/>
    <mergeCell ref="C13:I13"/>
    <mergeCell ref="F15:G15"/>
    <mergeCell ref="H15:J15"/>
    <mergeCell ref="K15:M15"/>
    <mergeCell ref="F11:G11"/>
    <mergeCell ref="B11:E11"/>
    <mergeCell ref="I11:K11"/>
    <mergeCell ref="L11:M11"/>
    <mergeCell ref="D9:M9"/>
    <mergeCell ref="B9:C9"/>
    <mergeCell ref="A1:N1"/>
    <mergeCell ref="D5:E5"/>
    <mergeCell ref="F5:G5"/>
    <mergeCell ref="I5:J5"/>
    <mergeCell ref="K5:L5"/>
    <mergeCell ref="D6:G6"/>
    <mergeCell ref="I6:M6"/>
    <mergeCell ref="J7:L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F26:G26"/>
    <mergeCell ref="H26:J26"/>
    <mergeCell ref="K26:M26"/>
    <mergeCell ref="F27:G27"/>
    <mergeCell ref="H27:J27"/>
    <mergeCell ref="K27:M27"/>
    <mergeCell ref="F28:G28"/>
    <mergeCell ref="H28:J28"/>
    <mergeCell ref="K28:M28"/>
    <mergeCell ref="H32:J32"/>
    <mergeCell ref="K32:M32"/>
    <mergeCell ref="F29:G29"/>
    <mergeCell ref="H29:J29"/>
    <mergeCell ref="K29:M29"/>
    <mergeCell ref="F30:G30"/>
    <mergeCell ref="H30:J30"/>
    <mergeCell ref="K30:M30"/>
    <mergeCell ref="F31:G31"/>
    <mergeCell ref="H31:J31"/>
    <mergeCell ref="K31:M31"/>
    <mergeCell ref="F32:G32"/>
    <mergeCell ref="B45:E45"/>
    <mergeCell ref="F46:H46"/>
    <mergeCell ref="F33:G33"/>
    <mergeCell ref="H33:J33"/>
    <mergeCell ref="F45:H45"/>
    <mergeCell ref="J45:K45"/>
    <mergeCell ref="J46:K46"/>
    <mergeCell ref="K33:M33"/>
    <mergeCell ref="F34:G34"/>
    <mergeCell ref="H34:J34"/>
    <mergeCell ref="K34:M34"/>
    <mergeCell ref="A35:N35"/>
    <mergeCell ref="A37:N37"/>
    <mergeCell ref="K36:L36"/>
    <mergeCell ref="A36:B36"/>
    <mergeCell ref="A39:N39"/>
  </mergeCells>
  <conditionalFormatting sqref="B13">
    <cfRule type="cellIs" dxfId="9" priority="1" operator="greaterThan">
      <formula>30</formula>
    </cfRule>
  </conditionalFormatting>
  <dataValidations count="1">
    <dataValidation type="list" allowBlank="1" showInputMessage="1" showErrorMessage="1" sqref="E16:E34" xr:uid="{20E5C779-A954-43A6-9E12-4AC78F422FAA}">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47"/>
  <sheetViews>
    <sheetView showGridLines="0" zoomScale="70" zoomScaleNormal="70" workbookViewId="0">
      <selection activeCell="A16" sqref="A16"/>
    </sheetView>
  </sheetViews>
  <sheetFormatPr defaultRowHeight="14.45"/>
  <cols>
    <col min="1" max="1" width="12.5703125"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178</v>
      </c>
      <c r="B1" s="151"/>
      <c r="C1" s="151"/>
      <c r="D1" s="151"/>
      <c r="E1" s="151"/>
      <c r="F1" s="151"/>
      <c r="G1" s="151"/>
      <c r="H1" s="151"/>
      <c r="I1" s="151"/>
      <c r="J1" s="151"/>
      <c r="K1" s="151"/>
      <c r="L1" s="151"/>
      <c r="M1" s="151"/>
      <c r="N1" s="151"/>
    </row>
    <row r="2" spans="1:14" ht="15" customHeight="1">
      <c r="B2" s="4"/>
      <c r="C2" s="4"/>
      <c r="D2" s="4"/>
      <c r="E2" s="4"/>
      <c r="F2" s="4"/>
      <c r="G2" s="4"/>
      <c r="H2" s="4"/>
      <c r="I2" s="4"/>
      <c r="J2" s="4"/>
      <c r="K2" s="4"/>
      <c r="L2" s="4"/>
    </row>
    <row r="3" spans="1:14" ht="18.600000000000001">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B4" s="15"/>
      <c r="C4" s="15"/>
      <c r="D4" s="2"/>
      <c r="E4" s="4"/>
      <c r="F4" s="4"/>
      <c r="G4" s="4"/>
      <c r="H4" s="4"/>
      <c r="I4" s="4"/>
      <c r="J4" s="4"/>
      <c r="L4" s="13"/>
      <c r="M4" s="15"/>
      <c r="N4" s="15"/>
    </row>
    <row r="5" spans="1:14" ht="18.600000000000001">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ht="18.600000000000001" customHeight="1">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ht="18.600000000000001" customHeight="1">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ht="18.600000000000001" customHeight="1">
      <c r="B8" s="12"/>
      <c r="C8" s="12"/>
      <c r="D8" s="12"/>
      <c r="E8" s="35"/>
      <c r="F8" s="20"/>
      <c r="G8" s="36"/>
      <c r="H8" s="36"/>
      <c r="I8" s="13"/>
      <c r="J8" s="35"/>
      <c r="K8" s="14"/>
      <c r="M8" s="14"/>
    </row>
    <row r="9" spans="1:14" ht="18.600000000000001" customHeight="1">
      <c r="B9" s="34" t="s">
        <v>127</v>
      </c>
      <c r="C9" s="34"/>
      <c r="D9" s="181" t="str">
        <f>IF(ISBLANK('Student Info '!C13),"Enter in Student Info Tab",'Student Info '!C13)</f>
        <v>Enter in Student Info Tab</v>
      </c>
      <c r="E9" s="181"/>
      <c r="F9" s="181"/>
      <c r="G9" s="181"/>
      <c r="H9" s="181"/>
      <c r="I9" s="181"/>
      <c r="J9" s="181"/>
      <c r="K9" s="181"/>
      <c r="L9" s="181"/>
      <c r="M9" s="181"/>
    </row>
    <row r="10" spans="1:14" ht="14.45" customHeight="1"/>
    <row r="11" spans="1:14" ht="18.600000000000001">
      <c r="B11" s="236" t="s">
        <v>145</v>
      </c>
      <c r="C11" s="236"/>
      <c r="D11" s="236"/>
      <c r="E11" s="236"/>
      <c r="F11" s="149"/>
      <c r="G11" s="149"/>
      <c r="H11" s="15"/>
      <c r="I11" s="137"/>
      <c r="J11" s="137"/>
      <c r="K11" s="137"/>
      <c r="L11" s="152"/>
      <c r="M11" s="152"/>
    </row>
    <row r="12" spans="1:14" ht="14.45" customHeight="1"/>
    <row r="13" spans="1:14" ht="18.600000000000001">
      <c r="A13" s="15"/>
      <c r="B13" s="54">
        <f>SUM(D16:D34)</f>
        <v>0</v>
      </c>
      <c r="C13" s="12" t="s">
        <v>175</v>
      </c>
      <c r="D13" s="12"/>
      <c r="E13" s="12"/>
      <c r="F13" s="12"/>
      <c r="G13" s="12"/>
      <c r="H13" s="12"/>
      <c r="I13" s="12"/>
      <c r="J13" s="14"/>
      <c r="K13" s="14"/>
      <c r="L13" s="14"/>
      <c r="M13" s="14"/>
      <c r="N13" s="14"/>
    </row>
    <row r="14" spans="1:14" ht="14.45" customHeight="1"/>
    <row r="15" spans="1:14" s="33" customFormat="1" ht="72.95" customHeight="1">
      <c r="A15" s="98" t="s">
        <v>24</v>
      </c>
      <c r="B15" s="55" t="s">
        <v>147</v>
      </c>
      <c r="C15" s="55" t="s">
        <v>28</v>
      </c>
      <c r="D15" s="56" t="s">
        <v>167</v>
      </c>
      <c r="E15" s="57" t="s">
        <v>32</v>
      </c>
      <c r="F15" s="147" t="s">
        <v>176</v>
      </c>
      <c r="G15" s="147"/>
      <c r="H15" s="147" t="s">
        <v>37</v>
      </c>
      <c r="I15" s="147"/>
      <c r="J15" s="147"/>
      <c r="K15" s="147" t="s">
        <v>151</v>
      </c>
      <c r="L15" s="147"/>
      <c r="M15" s="147"/>
      <c r="N15" s="55" t="s">
        <v>41</v>
      </c>
    </row>
    <row r="16" spans="1:14" ht="138" customHeight="1">
      <c r="A16" s="93"/>
      <c r="B16" s="94"/>
      <c r="C16" s="94"/>
      <c r="D16" s="95">
        <f>ROUND((($B16-$C16)*24)/0.25,0)*-0.25</f>
        <v>0</v>
      </c>
      <c r="E16" s="96"/>
      <c r="F16" s="178"/>
      <c r="G16" s="178"/>
      <c r="H16" s="179"/>
      <c r="I16" s="179"/>
      <c r="J16" s="179"/>
      <c r="K16" s="179"/>
      <c r="L16" s="179"/>
      <c r="M16" s="179"/>
      <c r="N16" s="97"/>
    </row>
    <row r="17" spans="1:14" ht="138" customHeight="1">
      <c r="A17" s="46"/>
      <c r="B17" s="48"/>
      <c r="C17" s="48"/>
      <c r="D17" s="3">
        <f t="shared" ref="D17:D34" si="0">ROUND((($B17-$C17)*24)/0.25,0)*-0.25</f>
        <v>0</v>
      </c>
      <c r="E17" s="41"/>
      <c r="F17" s="144"/>
      <c r="G17" s="144"/>
      <c r="H17" s="145"/>
      <c r="I17" s="145"/>
      <c r="J17" s="145"/>
      <c r="K17" s="145"/>
      <c r="L17" s="145"/>
      <c r="M17" s="145"/>
      <c r="N17" s="28"/>
    </row>
    <row r="18" spans="1:14" ht="138" customHeight="1">
      <c r="A18" s="46"/>
      <c r="B18" s="48"/>
      <c r="C18" s="48"/>
      <c r="D18" s="3">
        <f t="shared" si="0"/>
        <v>0</v>
      </c>
      <c r="E18" s="41"/>
      <c r="F18" s="144"/>
      <c r="G18" s="144"/>
      <c r="H18" s="145"/>
      <c r="I18" s="145"/>
      <c r="J18" s="145"/>
      <c r="K18" s="145"/>
      <c r="L18" s="145"/>
      <c r="M18" s="145"/>
      <c r="N18" s="28"/>
    </row>
    <row r="19" spans="1:14" ht="138" customHeight="1">
      <c r="A19" s="46"/>
      <c r="B19" s="48"/>
      <c r="C19" s="48"/>
      <c r="D19" s="3">
        <f t="shared" si="0"/>
        <v>0</v>
      </c>
      <c r="E19" s="41"/>
      <c r="F19" s="144"/>
      <c r="G19" s="144"/>
      <c r="H19" s="145"/>
      <c r="I19" s="145"/>
      <c r="J19" s="145"/>
      <c r="K19" s="145"/>
      <c r="L19" s="145"/>
      <c r="M19" s="145"/>
      <c r="N19" s="28"/>
    </row>
    <row r="20" spans="1:14" ht="138" customHeight="1">
      <c r="A20" s="46"/>
      <c r="B20" s="48"/>
      <c r="C20" s="48"/>
      <c r="D20" s="3">
        <f t="shared" si="0"/>
        <v>0</v>
      </c>
      <c r="E20" s="41"/>
      <c r="F20" s="144"/>
      <c r="G20" s="144"/>
      <c r="H20" s="145"/>
      <c r="I20" s="145"/>
      <c r="J20" s="145"/>
      <c r="K20" s="145"/>
      <c r="L20" s="145"/>
      <c r="M20" s="145"/>
      <c r="N20" s="28"/>
    </row>
    <row r="21" spans="1:14" ht="138" customHeight="1">
      <c r="A21" s="46"/>
      <c r="B21" s="48"/>
      <c r="C21" s="48"/>
      <c r="D21" s="3">
        <f t="shared" si="0"/>
        <v>0</v>
      </c>
      <c r="E21" s="41"/>
      <c r="F21" s="144"/>
      <c r="G21" s="144"/>
      <c r="H21" s="145"/>
      <c r="I21" s="145"/>
      <c r="J21" s="145"/>
      <c r="K21" s="145"/>
      <c r="L21" s="145"/>
      <c r="M21" s="145"/>
      <c r="N21" s="28"/>
    </row>
    <row r="22" spans="1:14" ht="138" customHeight="1">
      <c r="A22" s="46"/>
      <c r="B22" s="48"/>
      <c r="C22" s="48"/>
      <c r="D22" s="3">
        <f t="shared" si="0"/>
        <v>0</v>
      </c>
      <c r="E22" s="41"/>
      <c r="F22" s="144"/>
      <c r="G22" s="144"/>
      <c r="H22" s="145"/>
      <c r="I22" s="145"/>
      <c r="J22" s="145"/>
      <c r="K22" s="145"/>
      <c r="L22" s="145"/>
      <c r="M22" s="145"/>
      <c r="N22" s="28"/>
    </row>
    <row r="23" spans="1:14" ht="138" customHeight="1">
      <c r="A23" s="46"/>
      <c r="B23" s="48"/>
      <c r="C23" s="48"/>
      <c r="D23" s="3">
        <f t="shared" si="0"/>
        <v>0</v>
      </c>
      <c r="E23" s="41"/>
      <c r="F23" s="144"/>
      <c r="G23" s="144"/>
      <c r="H23" s="145"/>
      <c r="I23" s="145"/>
      <c r="J23" s="145"/>
      <c r="K23" s="145"/>
      <c r="L23" s="145"/>
      <c r="M23" s="145"/>
      <c r="N23" s="28"/>
    </row>
    <row r="24" spans="1:14" ht="138" customHeight="1">
      <c r="A24" s="46"/>
      <c r="B24" s="48"/>
      <c r="C24" s="48"/>
      <c r="D24" s="3">
        <f t="shared" si="0"/>
        <v>0</v>
      </c>
      <c r="E24" s="41"/>
      <c r="F24" s="144"/>
      <c r="G24" s="144"/>
      <c r="H24" s="145"/>
      <c r="I24" s="145"/>
      <c r="J24" s="145"/>
      <c r="K24" s="145"/>
      <c r="L24" s="145"/>
      <c r="M24" s="145"/>
      <c r="N24" s="28"/>
    </row>
    <row r="25" spans="1:14" ht="138" customHeight="1">
      <c r="A25" s="46"/>
      <c r="B25" s="48"/>
      <c r="C25" s="48"/>
      <c r="D25" s="3">
        <f t="shared" si="0"/>
        <v>0</v>
      </c>
      <c r="E25" s="41"/>
      <c r="F25" s="144"/>
      <c r="G25" s="144"/>
      <c r="H25" s="145"/>
      <c r="I25" s="145"/>
      <c r="J25" s="145"/>
      <c r="K25" s="145"/>
      <c r="L25" s="145"/>
      <c r="M25" s="145"/>
      <c r="N25" s="28"/>
    </row>
    <row r="26" spans="1:14" ht="138" customHeight="1">
      <c r="A26" s="46"/>
      <c r="B26" s="48"/>
      <c r="C26" s="48"/>
      <c r="D26" s="3">
        <f t="shared" si="0"/>
        <v>0</v>
      </c>
      <c r="E26" s="41"/>
      <c r="F26" s="144"/>
      <c r="G26" s="144"/>
      <c r="H26" s="145"/>
      <c r="I26" s="145"/>
      <c r="J26" s="145"/>
      <c r="K26" s="145"/>
      <c r="L26" s="145"/>
      <c r="M26" s="145"/>
      <c r="N26" s="28"/>
    </row>
    <row r="27" spans="1:14" ht="138" customHeight="1">
      <c r="A27" s="46"/>
      <c r="B27" s="48"/>
      <c r="C27" s="48"/>
      <c r="D27" s="3">
        <f t="shared" si="0"/>
        <v>0</v>
      </c>
      <c r="E27" s="41"/>
      <c r="F27" s="144"/>
      <c r="G27" s="144"/>
      <c r="H27" s="145"/>
      <c r="I27" s="145"/>
      <c r="J27" s="145"/>
      <c r="K27" s="145"/>
      <c r="L27" s="145"/>
      <c r="M27" s="145"/>
      <c r="N27" s="28"/>
    </row>
    <row r="28" spans="1:14" ht="138" customHeight="1">
      <c r="A28" s="46"/>
      <c r="B28" s="48"/>
      <c r="C28" s="48"/>
      <c r="D28" s="3">
        <f t="shared" si="0"/>
        <v>0</v>
      </c>
      <c r="E28" s="41"/>
      <c r="F28" s="144"/>
      <c r="G28" s="144"/>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row r="42" spans="1:14" ht="13.7" customHeight="1"/>
    <row r="43" spans="1:14" ht="18.600000000000001">
      <c r="B43" s="12" t="s">
        <v>162</v>
      </c>
      <c r="C43" s="12"/>
      <c r="D43" s="12"/>
      <c r="E43" s="12"/>
      <c r="F43" s="12"/>
      <c r="G43" s="12"/>
      <c r="H43" s="12"/>
      <c r="I43" s="12"/>
      <c r="J43" s="12"/>
      <c r="K43" s="12"/>
      <c r="L43" s="12"/>
    </row>
    <row r="44" spans="1:14" ht="15" thickBot="1"/>
    <row r="45" spans="1:14" ht="18.95" thickBot="1">
      <c r="B45" s="137" t="s">
        <v>143</v>
      </c>
      <c r="C45" s="137"/>
      <c r="D45" s="137"/>
      <c r="E45" s="138"/>
      <c r="F45" s="139"/>
      <c r="G45" s="140"/>
      <c r="H45" s="141"/>
      <c r="I45" s="13" t="s">
        <v>163</v>
      </c>
      <c r="J45" s="142"/>
      <c r="K45" s="240"/>
    </row>
    <row r="46" spans="1:14" ht="15.6">
      <c r="B46" s="37"/>
      <c r="C46" s="37"/>
      <c r="D46" s="20"/>
      <c r="E46" s="20"/>
      <c r="F46" s="126"/>
      <c r="G46" s="126"/>
      <c r="H46" s="126"/>
      <c r="I46" s="11"/>
      <c r="J46" s="143"/>
      <c r="K46" s="241"/>
    </row>
    <row r="47" spans="1:14">
      <c r="K47" s="9"/>
    </row>
  </sheetData>
  <sheetProtection sheet="1" selectLockedCells="1"/>
  <mergeCells count="92">
    <mergeCell ref="G36:H36"/>
    <mergeCell ref="I36:J36"/>
    <mergeCell ref="K36:L36"/>
    <mergeCell ref="A38:N38"/>
    <mergeCell ref="A39:N39"/>
    <mergeCell ref="B11:E11"/>
    <mergeCell ref="F11:G11"/>
    <mergeCell ref="D9:M9"/>
    <mergeCell ref="I11:K11"/>
    <mergeCell ref="F15:G15"/>
    <mergeCell ref="H15:J15"/>
    <mergeCell ref="K15:M15"/>
    <mergeCell ref="A1:N1"/>
    <mergeCell ref="D5:E5"/>
    <mergeCell ref="F5:G5"/>
    <mergeCell ref="I5:J5"/>
    <mergeCell ref="K5:L5"/>
    <mergeCell ref="D6:G6"/>
    <mergeCell ref="I6:M6"/>
    <mergeCell ref="J7:L7"/>
    <mergeCell ref="E7:F7"/>
    <mergeCell ref="G7:H7"/>
    <mergeCell ref="B7:D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8" priority="1" operator="greaterThan">
      <formula>30</formula>
    </cfRule>
  </conditionalFormatting>
  <dataValidations count="1">
    <dataValidation type="list" allowBlank="1" showInputMessage="1" showErrorMessage="1" sqref="E16:E34" xr:uid="{F0F70FA0-F3A0-4708-9911-3115F47031ED}">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233"/>
  <sheetViews>
    <sheetView showGridLines="0" zoomScale="70" zoomScaleNormal="70" workbookViewId="0">
      <selection activeCell="A16" sqref="A16"/>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179</v>
      </c>
      <c r="B1" s="151"/>
      <c r="C1" s="151"/>
      <c r="D1" s="151"/>
      <c r="E1" s="151"/>
      <c r="F1" s="151"/>
      <c r="G1" s="151"/>
      <c r="H1" s="151"/>
      <c r="I1" s="151"/>
      <c r="J1" s="151"/>
      <c r="K1" s="151"/>
      <c r="L1" s="151"/>
      <c r="M1" s="151"/>
      <c r="N1" s="151"/>
    </row>
    <row r="2" spans="1:14" ht="15" customHeight="1">
      <c r="A2"/>
      <c r="B2" s="4"/>
      <c r="C2" s="4"/>
      <c r="D2" s="4"/>
      <c r="E2" s="4"/>
      <c r="F2" s="4"/>
      <c r="G2" s="4"/>
      <c r="H2" s="4"/>
      <c r="I2" s="4"/>
      <c r="J2" s="4"/>
      <c r="K2" s="4"/>
      <c r="L2" s="4"/>
    </row>
    <row r="3" spans="1:14">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A4"/>
      <c r="B4" s="15"/>
      <c r="C4" s="15"/>
      <c r="D4" s="2"/>
      <c r="E4" s="4"/>
      <c r="F4" s="4"/>
      <c r="G4" s="4"/>
      <c r="H4" s="4"/>
      <c r="I4" s="4"/>
      <c r="J4" s="4"/>
      <c r="L4" s="13"/>
      <c r="M4" s="15"/>
      <c r="N4" s="15"/>
    </row>
    <row r="5" spans="1:14">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c r="A7"/>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c r="A8"/>
      <c r="B8" s="12"/>
      <c r="C8" s="12"/>
      <c r="D8" s="12"/>
      <c r="E8" s="35"/>
      <c r="F8" s="20"/>
      <c r="G8" s="36"/>
      <c r="H8" s="36"/>
      <c r="I8" s="13"/>
      <c r="J8" s="35"/>
      <c r="K8" s="14"/>
      <c r="M8" s="14"/>
    </row>
    <row r="9" spans="1:14" ht="18.600000000000001" customHeight="1">
      <c r="A9"/>
      <c r="B9" s="34" t="s">
        <v>127</v>
      </c>
      <c r="C9" s="34"/>
      <c r="D9" s="181" t="str">
        <f>IF(ISBLANK('Student Info '!C13),"Enter in Student Info Tab",'Student Info '!C13)</f>
        <v>Enter in Student Info Tab</v>
      </c>
      <c r="E9" s="181"/>
      <c r="F9" s="181"/>
      <c r="G9" s="181"/>
      <c r="H9" s="181"/>
      <c r="I9" s="181"/>
      <c r="J9" s="181"/>
      <c r="K9" s="181"/>
      <c r="L9" s="181"/>
      <c r="M9" s="181"/>
    </row>
    <row r="10" spans="1:14" ht="14.45">
      <c r="A10" s="85"/>
    </row>
    <row r="11" spans="1:14">
      <c r="A11"/>
      <c r="B11" s="12" t="s">
        <v>145</v>
      </c>
      <c r="C11" s="13"/>
      <c r="D11" s="13"/>
      <c r="E11" s="13"/>
      <c r="F11" s="149"/>
      <c r="G11" s="149"/>
      <c r="H11" s="15"/>
      <c r="I11" s="137"/>
      <c r="J11" s="137"/>
      <c r="K11" s="137"/>
      <c r="L11" s="177"/>
      <c r="M11" s="177"/>
    </row>
    <row r="12" spans="1:14" ht="14.45">
      <c r="A12" s="85"/>
    </row>
    <row r="13" spans="1:14">
      <c r="A13" s="15"/>
      <c r="B13" s="54">
        <f>SUM(D16:D34)</f>
        <v>0</v>
      </c>
      <c r="C13" s="238" t="s">
        <v>175</v>
      </c>
      <c r="D13" s="236"/>
      <c r="E13" s="236"/>
      <c r="F13" s="236"/>
      <c r="G13" s="236"/>
      <c r="H13" s="236"/>
      <c r="I13" s="236"/>
      <c r="J13" s="14"/>
      <c r="K13" s="14"/>
      <c r="L13" s="14"/>
      <c r="M13" s="14"/>
      <c r="N13" s="14"/>
    </row>
    <row r="14" spans="1:14" ht="15.6" customHeight="1">
      <c r="A14"/>
    </row>
    <row r="15" spans="1:14" s="33" customFormat="1" ht="72.95" customHeight="1">
      <c r="A15" s="98" t="s">
        <v>24</v>
      </c>
      <c r="B15" s="55" t="s">
        <v>147</v>
      </c>
      <c r="C15" s="55" t="s">
        <v>28</v>
      </c>
      <c r="D15" s="56" t="s">
        <v>167</v>
      </c>
      <c r="E15" s="57" t="s">
        <v>32</v>
      </c>
      <c r="F15" s="147" t="s">
        <v>168</v>
      </c>
      <c r="G15" s="147"/>
      <c r="H15" s="147" t="s">
        <v>37</v>
      </c>
      <c r="I15" s="147"/>
      <c r="J15" s="147"/>
      <c r="K15" s="147" t="s">
        <v>151</v>
      </c>
      <c r="L15" s="147"/>
      <c r="M15" s="147"/>
      <c r="N15" s="55" t="s">
        <v>41</v>
      </c>
    </row>
    <row r="16" spans="1:14"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70"/>
      <c r="B40" s="170"/>
      <c r="C40" s="170"/>
      <c r="D40" s="170"/>
      <c r="E40" s="170"/>
      <c r="F40" s="170"/>
      <c r="G40" s="170"/>
      <c r="H40" s="170"/>
      <c r="I40" s="170"/>
      <c r="J40" s="170"/>
      <c r="K40" s="170"/>
      <c r="L40" s="170"/>
      <c r="M40" s="170"/>
      <c r="N40" s="170"/>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11"/>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row r="101" spans="1:1">
      <c r="A101" s="85"/>
    </row>
    <row r="102" spans="1:1">
      <c r="A102" s="85"/>
    </row>
    <row r="103" spans="1:1">
      <c r="A103" s="85"/>
    </row>
    <row r="104" spans="1:1">
      <c r="A104" s="85"/>
    </row>
    <row r="105" spans="1:1">
      <c r="A105" s="85"/>
    </row>
    <row r="106" spans="1:1">
      <c r="A106" s="85"/>
    </row>
    <row r="107" spans="1:1">
      <c r="A107" s="85"/>
    </row>
    <row r="108" spans="1:1">
      <c r="A108" s="85"/>
    </row>
    <row r="109" spans="1:1">
      <c r="A109" s="85"/>
    </row>
    <row r="110" spans="1:1">
      <c r="A110" s="85"/>
    </row>
    <row r="111" spans="1:1">
      <c r="A111" s="85"/>
    </row>
    <row r="112" spans="1:1">
      <c r="A112" s="85"/>
    </row>
    <row r="113" spans="1:1">
      <c r="A113" s="85"/>
    </row>
    <row r="114" spans="1:1">
      <c r="A114" s="85"/>
    </row>
    <row r="115" spans="1:1">
      <c r="A115" s="85"/>
    </row>
    <row r="116" spans="1:1">
      <c r="A116" s="85"/>
    </row>
    <row r="117" spans="1:1">
      <c r="A117" s="85"/>
    </row>
    <row r="118" spans="1:1">
      <c r="A118" s="85"/>
    </row>
    <row r="119" spans="1:1">
      <c r="A119" s="85"/>
    </row>
    <row r="120" spans="1:1">
      <c r="A120" s="85"/>
    </row>
    <row r="121" spans="1:1">
      <c r="A121" s="85"/>
    </row>
    <row r="122" spans="1:1">
      <c r="A122" s="85"/>
    </row>
    <row r="123" spans="1:1">
      <c r="A123" s="85"/>
    </row>
    <row r="124" spans="1:1">
      <c r="A124" s="85"/>
    </row>
    <row r="125" spans="1:1">
      <c r="A125" s="85"/>
    </row>
    <row r="126" spans="1:1">
      <c r="A126" s="85"/>
    </row>
    <row r="127" spans="1:1">
      <c r="A127" s="85"/>
    </row>
    <row r="128" spans="1:1">
      <c r="A128" s="85"/>
    </row>
    <row r="129" spans="1:1">
      <c r="A129" s="85"/>
    </row>
    <row r="130" spans="1:1">
      <c r="A130" s="85"/>
    </row>
    <row r="131" spans="1:1">
      <c r="A131" s="85"/>
    </row>
    <row r="132" spans="1:1">
      <c r="A132" s="85"/>
    </row>
    <row r="133" spans="1:1">
      <c r="A133" s="85"/>
    </row>
    <row r="134" spans="1:1">
      <c r="A134" s="85"/>
    </row>
    <row r="135" spans="1:1">
      <c r="A135" s="85"/>
    </row>
    <row r="136" spans="1:1">
      <c r="A136" s="85"/>
    </row>
    <row r="137" spans="1:1">
      <c r="A137" s="85"/>
    </row>
    <row r="138" spans="1:1">
      <c r="A138" s="85"/>
    </row>
    <row r="139" spans="1:1">
      <c r="A139" s="85"/>
    </row>
    <row r="140" spans="1:1">
      <c r="A140" s="85"/>
    </row>
    <row r="141" spans="1:1">
      <c r="A141" s="85"/>
    </row>
    <row r="142" spans="1:1">
      <c r="A142" s="85"/>
    </row>
    <row r="143" spans="1:1">
      <c r="A143" s="85"/>
    </row>
    <row r="144" spans="1:1">
      <c r="A144" s="85"/>
    </row>
    <row r="145" spans="1:1">
      <c r="A145" s="85"/>
    </row>
    <row r="146" spans="1:1">
      <c r="A146" s="85"/>
    </row>
    <row r="147" spans="1:1">
      <c r="A147" s="85"/>
    </row>
    <row r="148" spans="1:1">
      <c r="A148" s="85"/>
    </row>
    <row r="149" spans="1:1">
      <c r="A149" s="85"/>
    </row>
    <row r="150" spans="1:1">
      <c r="A150" s="85"/>
    </row>
    <row r="151" spans="1:1">
      <c r="A151" s="85"/>
    </row>
    <row r="152" spans="1:1">
      <c r="A152" s="85"/>
    </row>
    <row r="153" spans="1:1">
      <c r="A153" s="85"/>
    </row>
    <row r="154" spans="1:1">
      <c r="A154" s="85"/>
    </row>
    <row r="155" spans="1:1">
      <c r="A155" s="85"/>
    </row>
    <row r="156" spans="1:1">
      <c r="A156" s="85"/>
    </row>
    <row r="157" spans="1:1">
      <c r="A157" s="85"/>
    </row>
    <row r="158" spans="1:1">
      <c r="A158" s="85"/>
    </row>
    <row r="159" spans="1:1">
      <c r="A159" s="85"/>
    </row>
    <row r="160" spans="1:1">
      <c r="A160" s="85"/>
    </row>
    <row r="161" spans="1:1">
      <c r="A161" s="85"/>
    </row>
    <row r="162" spans="1:1">
      <c r="A162" s="85"/>
    </row>
    <row r="163" spans="1:1">
      <c r="A163" s="85"/>
    </row>
    <row r="164" spans="1:1">
      <c r="A164" s="85"/>
    </row>
    <row r="165" spans="1:1">
      <c r="A165" s="85"/>
    </row>
    <row r="166" spans="1:1">
      <c r="A166" s="85"/>
    </row>
    <row r="167" spans="1:1">
      <c r="A167" s="85"/>
    </row>
    <row r="168" spans="1:1">
      <c r="A168" s="85"/>
    </row>
    <row r="169" spans="1:1">
      <c r="A169" s="85"/>
    </row>
    <row r="170" spans="1:1">
      <c r="A170" s="85"/>
    </row>
    <row r="171" spans="1:1">
      <c r="A171" s="85"/>
    </row>
    <row r="172" spans="1:1">
      <c r="A172" s="85"/>
    </row>
    <row r="173" spans="1:1">
      <c r="A173" s="85"/>
    </row>
    <row r="174" spans="1:1">
      <c r="A174" s="85"/>
    </row>
    <row r="175" spans="1:1">
      <c r="A175" s="85"/>
    </row>
    <row r="176" spans="1:1">
      <c r="A176" s="85"/>
    </row>
    <row r="177" spans="1:1">
      <c r="A177" s="85"/>
    </row>
    <row r="178" spans="1:1">
      <c r="A178" s="85"/>
    </row>
    <row r="179" spans="1:1">
      <c r="A179" s="85"/>
    </row>
    <row r="180" spans="1:1">
      <c r="A180" s="85"/>
    </row>
    <row r="181" spans="1:1">
      <c r="A181" s="85"/>
    </row>
    <row r="182" spans="1:1">
      <c r="A182" s="85"/>
    </row>
    <row r="183" spans="1:1">
      <c r="A183" s="85"/>
    </row>
    <row r="184" spans="1:1">
      <c r="A184" s="85"/>
    </row>
    <row r="185" spans="1:1">
      <c r="A185" s="85"/>
    </row>
    <row r="186" spans="1:1">
      <c r="A186" s="85"/>
    </row>
    <row r="187" spans="1:1">
      <c r="A187" s="85"/>
    </row>
    <row r="188" spans="1:1">
      <c r="A188" s="85"/>
    </row>
    <row r="189" spans="1:1">
      <c r="A189" s="85"/>
    </row>
    <row r="190" spans="1:1">
      <c r="A190" s="85"/>
    </row>
    <row r="191" spans="1:1">
      <c r="A191" s="85"/>
    </row>
    <row r="192" spans="1:1">
      <c r="A192" s="85"/>
    </row>
    <row r="193" spans="1:1">
      <c r="A193" s="85"/>
    </row>
    <row r="194" spans="1:1">
      <c r="A194" s="85"/>
    </row>
    <row r="195" spans="1:1">
      <c r="A195" s="85"/>
    </row>
    <row r="196" spans="1:1">
      <c r="A196" s="85"/>
    </row>
    <row r="197" spans="1:1">
      <c r="A197" s="85"/>
    </row>
    <row r="198" spans="1:1">
      <c r="A198" s="85"/>
    </row>
    <row r="199" spans="1:1">
      <c r="A199" s="85"/>
    </row>
    <row r="200" spans="1:1">
      <c r="A200" s="85"/>
    </row>
    <row r="201" spans="1:1">
      <c r="A201" s="85"/>
    </row>
    <row r="202" spans="1:1">
      <c r="A202" s="85"/>
    </row>
    <row r="203" spans="1:1">
      <c r="A203" s="85"/>
    </row>
    <row r="204" spans="1:1">
      <c r="A204" s="85"/>
    </row>
    <row r="205" spans="1:1">
      <c r="A205" s="85"/>
    </row>
    <row r="206" spans="1:1">
      <c r="A206" s="85"/>
    </row>
    <row r="207" spans="1:1">
      <c r="A207" s="85"/>
    </row>
    <row r="208" spans="1:1">
      <c r="A208" s="85"/>
    </row>
    <row r="209" spans="1:1">
      <c r="A209" s="85"/>
    </row>
    <row r="210" spans="1:1">
      <c r="A210" s="85"/>
    </row>
    <row r="211" spans="1:1">
      <c r="A211" s="85"/>
    </row>
    <row r="212" spans="1:1">
      <c r="A212" s="85"/>
    </row>
    <row r="213" spans="1:1">
      <c r="A213" s="85"/>
    </row>
    <row r="214" spans="1:1">
      <c r="A214" s="85"/>
    </row>
    <row r="215" spans="1:1">
      <c r="A215" s="85"/>
    </row>
    <row r="216" spans="1:1">
      <c r="A216" s="85"/>
    </row>
    <row r="217" spans="1:1">
      <c r="A217" s="85"/>
    </row>
    <row r="218" spans="1:1">
      <c r="A218" s="85"/>
    </row>
    <row r="219" spans="1:1">
      <c r="A219" s="85"/>
    </row>
    <row r="220" spans="1:1">
      <c r="A220" s="85"/>
    </row>
    <row r="221" spans="1:1">
      <c r="A221" s="85"/>
    </row>
    <row r="222" spans="1:1">
      <c r="A222" s="85"/>
    </row>
    <row r="223" spans="1:1">
      <c r="A223" s="85"/>
    </row>
    <row r="224" spans="1:1">
      <c r="A224" s="85"/>
    </row>
    <row r="225" spans="1:1">
      <c r="A225" s="85"/>
    </row>
    <row r="226" spans="1:1">
      <c r="A226" s="85"/>
    </row>
    <row r="227" spans="1:1">
      <c r="A227" s="85"/>
    </row>
    <row r="228" spans="1:1">
      <c r="A228" s="85"/>
    </row>
    <row r="229" spans="1:1">
      <c r="A229" s="85"/>
    </row>
    <row r="230" spans="1:1">
      <c r="A230" s="85"/>
    </row>
    <row r="231" spans="1:1">
      <c r="A231" s="85"/>
    </row>
    <row r="232" spans="1:1">
      <c r="A232" s="85"/>
    </row>
    <row r="233" spans="1:1">
      <c r="A233" s="85"/>
    </row>
  </sheetData>
  <sheetProtection sheet="1" selectLockedCells="1"/>
  <mergeCells count="92">
    <mergeCell ref="G36:H36"/>
    <mergeCell ref="I36:J36"/>
    <mergeCell ref="K36:L36"/>
    <mergeCell ref="A38:N38"/>
    <mergeCell ref="A39:N39"/>
    <mergeCell ref="D9:M9"/>
    <mergeCell ref="F11:G11"/>
    <mergeCell ref="C13:I13"/>
    <mergeCell ref="I11:K11"/>
    <mergeCell ref="F15:G15"/>
    <mergeCell ref="H15:J15"/>
    <mergeCell ref="K15:M15"/>
    <mergeCell ref="A1:N1"/>
    <mergeCell ref="D5:E5"/>
    <mergeCell ref="F5:G5"/>
    <mergeCell ref="I5:J5"/>
    <mergeCell ref="K5:L5"/>
    <mergeCell ref="D6:G6"/>
    <mergeCell ref="I6:M6"/>
    <mergeCell ref="J7:L7"/>
    <mergeCell ref="B7:D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7" priority="1" operator="greaterThan">
      <formula>30</formula>
    </cfRule>
  </conditionalFormatting>
  <dataValidations count="1">
    <dataValidation type="list" allowBlank="1" showInputMessage="1" showErrorMessage="1" sqref="E16:E34" xr:uid="{1B382A08-358B-476E-B086-A19E1BFDD031}">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N177"/>
  <sheetViews>
    <sheetView showGridLines="0" zoomScale="70" zoomScaleNormal="70" workbookViewId="0">
      <selection activeCell="F11" sqref="F11:G11"/>
    </sheetView>
  </sheetViews>
  <sheetFormatPr defaultRowHeight="18.600000000000001"/>
  <cols>
    <col min="1" max="1" width="12.5703125" style="17" customWidth="1"/>
    <col min="2" max="3" width="10.5703125" customWidth="1"/>
    <col min="4" max="4" width="11.5703125" customWidth="1"/>
    <col min="5" max="5" width="13.7109375" customWidth="1"/>
    <col min="6" max="6" width="13.42578125" customWidth="1"/>
    <col min="7" max="7" width="6.85546875" customWidth="1"/>
    <col min="8" max="8" width="21.85546875" customWidth="1"/>
    <col min="9" max="9" width="17.85546875" customWidth="1"/>
    <col min="10" max="10" width="8.85546875" customWidth="1"/>
    <col min="11" max="11" width="10.5703125" customWidth="1"/>
    <col min="12" max="12" width="10.85546875" customWidth="1"/>
    <col min="13" max="13" width="21.5703125" customWidth="1"/>
    <col min="14" max="14" width="24.5703125" customWidth="1"/>
    <col min="15" max="15" width="3.140625" customWidth="1"/>
  </cols>
  <sheetData>
    <row r="1" spans="1:14" ht="70.349999999999994" customHeight="1">
      <c r="A1" s="150" t="s">
        <v>180</v>
      </c>
      <c r="B1" s="151"/>
      <c r="C1" s="151"/>
      <c r="D1" s="151"/>
      <c r="E1" s="151"/>
      <c r="F1" s="151"/>
      <c r="G1" s="151"/>
      <c r="H1" s="151"/>
      <c r="I1" s="151"/>
      <c r="J1" s="151"/>
      <c r="K1" s="151"/>
      <c r="L1" s="151"/>
      <c r="M1" s="151"/>
      <c r="N1" s="151"/>
    </row>
    <row r="2" spans="1:14" ht="15" customHeight="1">
      <c r="A2"/>
      <c r="B2" s="4"/>
      <c r="C2" s="4"/>
      <c r="D2" s="4"/>
      <c r="E2" s="4"/>
      <c r="F2" s="4"/>
      <c r="G2" s="4"/>
      <c r="H2" s="4"/>
      <c r="I2" s="4"/>
      <c r="J2" s="4"/>
      <c r="K2" s="4"/>
      <c r="L2" s="4"/>
    </row>
    <row r="3" spans="1:14">
      <c r="A3" s="34" t="s">
        <v>139</v>
      </c>
      <c r="B3" s="18" t="str">
        <f>IF(ISBLANK('Student Info '!J8),"Enter in Student Info Tab",'Student Info '!J8)</f>
        <v>Enter in Student Info Tab</v>
      </c>
      <c r="C3" s="15"/>
      <c r="D3" s="2"/>
      <c r="F3" s="4"/>
      <c r="G3" s="4"/>
      <c r="H3" s="4"/>
      <c r="I3" s="4"/>
      <c r="J3" s="4"/>
      <c r="M3" s="13" t="s">
        <v>140</v>
      </c>
      <c r="N3" s="18" t="str">
        <f>IF(ISBLANK('Student Info '!C8),"Enter in Student Info Tab",'Student Info '!C8)</f>
        <v>Enter in Student Info Tab</v>
      </c>
    </row>
    <row r="4" spans="1:14" ht="15" customHeight="1">
      <c r="A4"/>
      <c r="B4" s="15"/>
      <c r="C4" s="15"/>
      <c r="D4" s="2"/>
      <c r="E4" s="4"/>
      <c r="F4" s="4"/>
      <c r="G4" s="4"/>
      <c r="H4" s="4"/>
      <c r="I4" s="4"/>
      <c r="J4" s="4"/>
      <c r="L4" s="13"/>
      <c r="M4" s="15"/>
      <c r="N4" s="15"/>
    </row>
    <row r="5" spans="1:14">
      <c r="A5"/>
      <c r="B5" s="12" t="s">
        <v>141</v>
      </c>
      <c r="C5" s="12"/>
      <c r="D5" s="156" t="str">
        <f>IF(ISBLANK('Student Info '!C6),"Enter in Student Info Tab",'Student Info '!C6)</f>
        <v>Enter in Student Info Tab</v>
      </c>
      <c r="E5" s="235"/>
      <c r="F5" s="153" t="str">
        <f>IF(ISBLANK('Student Info '!J6),"Enter in Student Info Tab",'Student Info '!J6)</f>
        <v>Enter in Student Info Tab</v>
      </c>
      <c r="G5" s="235"/>
      <c r="H5" s="19" t="str">
        <f>IF(ISBLANK('Student Info '!C7),"Enter in Student Info Tab",'Student Info '!C7)</f>
        <v>Enter in Student Info Tab</v>
      </c>
      <c r="I5" s="137" t="s">
        <v>142</v>
      </c>
      <c r="J5" s="237"/>
      <c r="K5" s="153" t="str">
        <f>IF(ISBLANK('Student Info '!J7),"Enter in Student Info Tab",'Student Info '!J7)</f>
        <v>Enter in Student Info Tab</v>
      </c>
      <c r="L5" s="235"/>
    </row>
    <row r="6" spans="1:14">
      <c r="A6"/>
      <c r="B6" s="12" t="s">
        <v>121</v>
      </c>
      <c r="C6" s="12"/>
      <c r="D6" s="155" t="str">
        <f>IF(ISBLANK('Student Info '!C9),"Enter in Student Info Tab",'Student Info '!C9)</f>
        <v>Enter in Student Info Tab</v>
      </c>
      <c r="E6" s="155"/>
      <c r="F6" s="155"/>
      <c r="G6" s="155"/>
      <c r="H6" s="13" t="s">
        <v>122</v>
      </c>
      <c r="I6" s="153" t="str">
        <f>IF(ISBLANK('Student Info '!J9),"Enter in Student Info Tab",'Student Info '!J9)</f>
        <v>Enter in Student Info Tab</v>
      </c>
      <c r="J6" s="153"/>
      <c r="K6" s="153"/>
      <c r="L6" s="235"/>
      <c r="M6" s="235"/>
    </row>
    <row r="7" spans="1:14">
      <c r="A7"/>
      <c r="B7" s="236" t="s">
        <v>143</v>
      </c>
      <c r="C7" s="236"/>
      <c r="D7" s="236"/>
      <c r="E7" s="157" t="str">
        <f>IF(ISBLANK('Student Info '!C10),"Enter in Student Info Tab",'Student Info '!C10)</f>
        <v>Enter in Student Info Tab</v>
      </c>
      <c r="F7" s="157"/>
      <c r="G7" s="180" t="str">
        <f>IF(ISBLANK('Student Info '!J10),"Enter in Student Info Tab",'Student Info '!J10)</f>
        <v>Enter in Student Info Tab</v>
      </c>
      <c r="H7" s="180"/>
      <c r="I7" s="13" t="s">
        <v>144</v>
      </c>
      <c r="J7" s="157" t="str">
        <f>IF(ISBLANK('Student Info '!C11),"Enter in Student Info Tab",'Student Info '!C11)</f>
        <v>Enter in Student Info Tab</v>
      </c>
      <c r="K7" s="242"/>
      <c r="L7" s="242"/>
      <c r="M7" s="38" t="str">
        <f>IF(ISBLANK('Student Info '!J11),"Enter in Student Info Tab",'Student Info '!J11)</f>
        <v>Enter in Student Info Tab</v>
      </c>
    </row>
    <row r="8" spans="1:14">
      <c r="A8"/>
      <c r="B8" s="12"/>
      <c r="C8" s="12"/>
      <c r="D8" s="12"/>
      <c r="E8" s="35"/>
      <c r="F8" s="20"/>
      <c r="G8" s="36"/>
      <c r="H8" s="36"/>
      <c r="I8" s="13"/>
      <c r="J8" s="35"/>
      <c r="K8" s="14"/>
      <c r="M8" s="14"/>
    </row>
    <row r="9" spans="1:14" ht="18.600000000000001" customHeight="1">
      <c r="A9"/>
      <c r="B9" s="34" t="s">
        <v>127</v>
      </c>
      <c r="C9" s="34"/>
      <c r="D9" s="181" t="str">
        <f>IF(ISBLANK('Student Info '!C13),"Enter in Student Info Tab",'Student Info '!C13)</f>
        <v>Enter in Student Info Tab</v>
      </c>
      <c r="E9" s="181"/>
      <c r="F9" s="181"/>
      <c r="G9" s="181"/>
      <c r="H9" s="181"/>
      <c r="I9" s="181"/>
      <c r="J9" s="181"/>
      <c r="K9" s="181"/>
      <c r="L9" s="181"/>
      <c r="M9" s="181"/>
    </row>
    <row r="10" spans="1:14" ht="14.45">
      <c r="A10" s="85"/>
    </row>
    <row r="11" spans="1:14">
      <c r="A11"/>
      <c r="B11" s="12" t="s">
        <v>145</v>
      </c>
      <c r="C11" s="13"/>
      <c r="D11" s="13"/>
      <c r="E11" s="13"/>
      <c r="F11" s="149"/>
      <c r="G11" s="149"/>
      <c r="H11" s="15"/>
      <c r="I11" s="137"/>
      <c r="J11" s="137"/>
      <c r="K11" s="137"/>
      <c r="L11" s="177"/>
      <c r="M11" s="177"/>
    </row>
    <row r="12" spans="1:14">
      <c r="A12" s="85"/>
    </row>
    <row r="13" spans="1:14">
      <c r="A13" s="15"/>
      <c r="B13" s="54">
        <f>SUM(D16:D34)</f>
        <v>0</v>
      </c>
      <c r="C13" s="236" t="s">
        <v>175</v>
      </c>
      <c r="D13" s="236"/>
      <c r="E13" s="236"/>
      <c r="F13" s="236"/>
      <c r="G13" s="236"/>
      <c r="H13" s="236"/>
      <c r="I13" s="236"/>
      <c r="J13" s="14"/>
      <c r="K13" s="14"/>
      <c r="L13" s="14"/>
      <c r="M13" s="14"/>
      <c r="N13" s="14"/>
    </row>
    <row r="14" spans="1:14">
      <c r="A14" s="85"/>
    </row>
    <row r="15" spans="1:14" s="33" customFormat="1" ht="72.95" customHeight="1">
      <c r="A15" s="98" t="s">
        <v>24</v>
      </c>
      <c r="B15" s="55" t="s">
        <v>147</v>
      </c>
      <c r="C15" s="55" t="s">
        <v>28</v>
      </c>
      <c r="D15" s="56" t="s">
        <v>167</v>
      </c>
      <c r="E15" s="57" t="s">
        <v>32</v>
      </c>
      <c r="F15" s="147" t="s">
        <v>168</v>
      </c>
      <c r="G15" s="147"/>
      <c r="H15" s="147" t="s">
        <v>37</v>
      </c>
      <c r="I15" s="147"/>
      <c r="J15" s="147"/>
      <c r="K15" s="147" t="s">
        <v>151</v>
      </c>
      <c r="L15" s="147"/>
      <c r="M15" s="147"/>
      <c r="N15" s="55" t="s">
        <v>41</v>
      </c>
    </row>
    <row r="16" spans="1:14" ht="138" customHeight="1">
      <c r="A16" s="93"/>
      <c r="B16" s="94"/>
      <c r="C16" s="94"/>
      <c r="D16" s="95">
        <f>ROUND((($B16-$C16)*24)/0.25,0)*-0.25</f>
        <v>0</v>
      </c>
      <c r="E16" s="96"/>
      <c r="F16" s="194"/>
      <c r="G16" s="195"/>
      <c r="H16" s="179"/>
      <c r="I16" s="179"/>
      <c r="J16" s="179"/>
      <c r="K16" s="179"/>
      <c r="L16" s="179"/>
      <c r="M16" s="179"/>
      <c r="N16" s="97"/>
    </row>
    <row r="17" spans="1:14" ht="138" customHeight="1">
      <c r="A17" s="46"/>
      <c r="B17" s="48"/>
      <c r="C17" s="48"/>
      <c r="D17" s="3">
        <f t="shared" ref="D17:D34" si="0">ROUND((($B17-$C17)*24)/0.25,0)*-0.25</f>
        <v>0</v>
      </c>
      <c r="E17" s="41"/>
      <c r="F17" s="188"/>
      <c r="G17" s="189"/>
      <c r="H17" s="145"/>
      <c r="I17" s="145"/>
      <c r="J17" s="145"/>
      <c r="K17" s="145"/>
      <c r="L17" s="145"/>
      <c r="M17" s="145"/>
      <c r="N17" s="28"/>
    </row>
    <row r="18" spans="1:14" ht="138" customHeight="1">
      <c r="A18" s="46"/>
      <c r="B18" s="48"/>
      <c r="C18" s="48"/>
      <c r="D18" s="3">
        <f t="shared" si="0"/>
        <v>0</v>
      </c>
      <c r="E18" s="41"/>
      <c r="F18" s="188"/>
      <c r="G18" s="189"/>
      <c r="H18" s="145"/>
      <c r="I18" s="145"/>
      <c r="J18" s="145"/>
      <c r="K18" s="145"/>
      <c r="L18" s="145"/>
      <c r="M18" s="145"/>
      <c r="N18" s="28"/>
    </row>
    <row r="19" spans="1:14" ht="138" customHeight="1">
      <c r="A19" s="46"/>
      <c r="B19" s="48"/>
      <c r="C19" s="48"/>
      <c r="D19" s="3">
        <f t="shared" si="0"/>
        <v>0</v>
      </c>
      <c r="E19" s="41"/>
      <c r="F19" s="188"/>
      <c r="G19" s="189"/>
      <c r="H19" s="145"/>
      <c r="I19" s="145"/>
      <c r="J19" s="145"/>
      <c r="K19" s="145"/>
      <c r="L19" s="145"/>
      <c r="M19" s="145"/>
      <c r="N19" s="28"/>
    </row>
    <row r="20" spans="1:14" ht="138" customHeight="1">
      <c r="A20" s="46"/>
      <c r="B20" s="48"/>
      <c r="C20" s="48"/>
      <c r="D20" s="3">
        <f t="shared" si="0"/>
        <v>0</v>
      </c>
      <c r="E20" s="41"/>
      <c r="F20" s="188"/>
      <c r="G20" s="189"/>
      <c r="H20" s="145"/>
      <c r="I20" s="145"/>
      <c r="J20" s="145"/>
      <c r="K20" s="145"/>
      <c r="L20" s="145"/>
      <c r="M20" s="145"/>
      <c r="N20" s="28"/>
    </row>
    <row r="21" spans="1:14" ht="138" customHeight="1">
      <c r="A21" s="46"/>
      <c r="B21" s="48"/>
      <c r="C21" s="48"/>
      <c r="D21" s="3">
        <f t="shared" si="0"/>
        <v>0</v>
      </c>
      <c r="E21" s="41"/>
      <c r="F21" s="188"/>
      <c r="G21" s="189"/>
      <c r="H21" s="145"/>
      <c r="I21" s="145"/>
      <c r="J21" s="145"/>
      <c r="K21" s="145"/>
      <c r="L21" s="145"/>
      <c r="M21" s="145"/>
      <c r="N21" s="28"/>
    </row>
    <row r="22" spans="1:14" ht="138" customHeight="1">
      <c r="A22" s="46"/>
      <c r="B22" s="48"/>
      <c r="C22" s="48"/>
      <c r="D22" s="3">
        <f t="shared" si="0"/>
        <v>0</v>
      </c>
      <c r="E22" s="41"/>
      <c r="F22" s="188"/>
      <c r="G22" s="189"/>
      <c r="H22" s="145"/>
      <c r="I22" s="145"/>
      <c r="J22" s="145"/>
      <c r="K22" s="145"/>
      <c r="L22" s="145"/>
      <c r="M22" s="145"/>
      <c r="N22" s="28"/>
    </row>
    <row r="23" spans="1:14" ht="138" customHeight="1">
      <c r="A23" s="46"/>
      <c r="B23" s="48"/>
      <c r="C23" s="48"/>
      <c r="D23" s="3">
        <f t="shared" si="0"/>
        <v>0</v>
      </c>
      <c r="E23" s="41"/>
      <c r="F23" s="188"/>
      <c r="G23" s="189"/>
      <c r="H23" s="145"/>
      <c r="I23" s="145"/>
      <c r="J23" s="145"/>
      <c r="K23" s="145"/>
      <c r="L23" s="145"/>
      <c r="M23" s="145"/>
      <c r="N23" s="28"/>
    </row>
    <row r="24" spans="1:14" ht="138" customHeight="1">
      <c r="A24" s="46"/>
      <c r="B24" s="48"/>
      <c r="C24" s="48"/>
      <c r="D24" s="3">
        <f t="shared" si="0"/>
        <v>0</v>
      </c>
      <c r="E24" s="41"/>
      <c r="F24" s="188"/>
      <c r="G24" s="189"/>
      <c r="H24" s="145"/>
      <c r="I24" s="145"/>
      <c r="J24" s="145"/>
      <c r="K24" s="145"/>
      <c r="L24" s="145"/>
      <c r="M24" s="145"/>
      <c r="N24" s="28"/>
    </row>
    <row r="25" spans="1:14" ht="138" customHeight="1">
      <c r="A25" s="46"/>
      <c r="B25" s="48"/>
      <c r="C25" s="48"/>
      <c r="D25" s="3">
        <f t="shared" si="0"/>
        <v>0</v>
      </c>
      <c r="E25" s="41"/>
      <c r="F25" s="188"/>
      <c r="G25" s="189"/>
      <c r="H25" s="145"/>
      <c r="I25" s="145"/>
      <c r="J25" s="145"/>
      <c r="K25" s="145"/>
      <c r="L25" s="145"/>
      <c r="M25" s="145"/>
      <c r="N25" s="28"/>
    </row>
    <row r="26" spans="1:14" ht="138" customHeight="1">
      <c r="A26" s="46"/>
      <c r="B26" s="48"/>
      <c r="C26" s="48"/>
      <c r="D26" s="3">
        <f t="shared" si="0"/>
        <v>0</v>
      </c>
      <c r="E26" s="41"/>
      <c r="F26" s="188"/>
      <c r="G26" s="189"/>
      <c r="H26" s="145"/>
      <c r="I26" s="145"/>
      <c r="J26" s="145"/>
      <c r="K26" s="145"/>
      <c r="L26" s="145"/>
      <c r="M26" s="145"/>
      <c r="N26" s="28"/>
    </row>
    <row r="27" spans="1:14" ht="138" customHeight="1">
      <c r="A27" s="46"/>
      <c r="B27" s="48"/>
      <c r="C27" s="48"/>
      <c r="D27" s="3">
        <f t="shared" si="0"/>
        <v>0</v>
      </c>
      <c r="E27" s="41"/>
      <c r="F27" s="188"/>
      <c r="G27" s="189"/>
      <c r="H27" s="145"/>
      <c r="I27" s="145"/>
      <c r="J27" s="145"/>
      <c r="K27" s="145"/>
      <c r="L27" s="145"/>
      <c r="M27" s="145"/>
      <c r="N27" s="28"/>
    </row>
    <row r="28" spans="1:14" ht="138" customHeight="1">
      <c r="A28" s="46"/>
      <c r="B28" s="48"/>
      <c r="C28" s="48"/>
      <c r="D28" s="3">
        <f t="shared" si="0"/>
        <v>0</v>
      </c>
      <c r="E28" s="41"/>
      <c r="F28" s="188"/>
      <c r="G28" s="189"/>
      <c r="H28" s="145"/>
      <c r="I28" s="145"/>
      <c r="J28" s="145"/>
      <c r="K28" s="145"/>
      <c r="L28" s="145"/>
      <c r="M28" s="145"/>
      <c r="N28" s="28"/>
    </row>
    <row r="29" spans="1:14" ht="138" customHeight="1">
      <c r="A29" s="46"/>
      <c r="B29" s="48"/>
      <c r="C29" s="48"/>
      <c r="D29" s="3">
        <f t="shared" si="0"/>
        <v>0</v>
      </c>
      <c r="E29" s="41"/>
      <c r="F29" s="144"/>
      <c r="G29" s="144"/>
      <c r="H29" s="145"/>
      <c r="I29" s="144"/>
      <c r="J29" s="144"/>
      <c r="K29" s="145"/>
      <c r="L29" s="144"/>
      <c r="M29" s="144"/>
      <c r="N29" s="28"/>
    </row>
    <row r="30" spans="1:14" ht="138" customHeight="1">
      <c r="A30" s="46"/>
      <c r="B30" s="48"/>
      <c r="C30" s="48"/>
      <c r="D30" s="3">
        <f t="shared" si="0"/>
        <v>0</v>
      </c>
      <c r="E30" s="41"/>
      <c r="F30" s="144"/>
      <c r="G30" s="144"/>
      <c r="H30" s="145"/>
      <c r="I30" s="144"/>
      <c r="J30" s="144"/>
      <c r="K30" s="145"/>
      <c r="L30" s="144"/>
      <c r="M30" s="144"/>
      <c r="N30" s="28"/>
    </row>
    <row r="31" spans="1:14" ht="138" customHeight="1">
      <c r="A31" s="46"/>
      <c r="B31" s="48"/>
      <c r="C31" s="48"/>
      <c r="D31" s="3">
        <f t="shared" si="0"/>
        <v>0</v>
      </c>
      <c r="E31" s="41"/>
      <c r="F31" s="144"/>
      <c r="G31" s="144"/>
      <c r="H31" s="145"/>
      <c r="I31" s="144"/>
      <c r="J31" s="144"/>
      <c r="K31" s="145"/>
      <c r="L31" s="144"/>
      <c r="M31" s="144"/>
      <c r="N31" s="28"/>
    </row>
    <row r="32" spans="1:14" ht="138" customHeight="1">
      <c r="A32" s="46"/>
      <c r="B32" s="48"/>
      <c r="C32" s="48"/>
      <c r="D32" s="3">
        <f t="shared" si="0"/>
        <v>0</v>
      </c>
      <c r="E32" s="41"/>
      <c r="F32" s="144"/>
      <c r="G32" s="144"/>
      <c r="H32" s="145"/>
      <c r="I32" s="144"/>
      <c r="J32" s="144"/>
      <c r="K32" s="145"/>
      <c r="L32" s="144"/>
      <c r="M32" s="144"/>
      <c r="N32" s="28"/>
    </row>
    <row r="33" spans="1:14" ht="138" customHeight="1">
      <c r="A33" s="46"/>
      <c r="B33" s="48"/>
      <c r="C33" s="48"/>
      <c r="D33" s="3">
        <f t="shared" si="0"/>
        <v>0</v>
      </c>
      <c r="E33" s="41"/>
      <c r="F33" s="144"/>
      <c r="G33" s="144"/>
      <c r="H33" s="145"/>
      <c r="I33" s="144"/>
      <c r="J33" s="144"/>
      <c r="K33" s="145"/>
      <c r="L33" s="144"/>
      <c r="M33" s="144"/>
      <c r="N33" s="28"/>
    </row>
    <row r="34" spans="1:14" ht="138" customHeight="1">
      <c r="A34" s="46"/>
      <c r="B34" s="48"/>
      <c r="C34" s="48"/>
      <c r="D34" s="3">
        <f t="shared" si="0"/>
        <v>0</v>
      </c>
      <c r="E34" s="41"/>
      <c r="F34" s="144"/>
      <c r="G34" s="144"/>
      <c r="H34" s="145"/>
      <c r="I34" s="145"/>
      <c r="J34" s="145"/>
      <c r="K34" s="145"/>
      <c r="L34" s="145"/>
      <c r="M34" s="145"/>
      <c r="N34" s="28"/>
    </row>
    <row r="35" spans="1:14" s="106" customFormat="1" ht="39.950000000000003" customHeight="1">
      <c r="A35" s="184" t="s">
        <v>152</v>
      </c>
      <c r="B35" s="185"/>
      <c r="C35" s="185"/>
      <c r="D35" s="185"/>
      <c r="E35" s="185"/>
      <c r="F35" s="185"/>
      <c r="G35" s="185"/>
      <c r="H35" s="185"/>
      <c r="I35" s="185"/>
      <c r="J35" s="185"/>
      <c r="K35" s="185"/>
      <c r="L35" s="185"/>
      <c r="M35" s="185"/>
      <c r="N35" s="186"/>
    </row>
    <row r="36" spans="1:14" ht="146.1" customHeight="1">
      <c r="A36" s="166" t="s">
        <v>153</v>
      </c>
      <c r="B36" s="167"/>
      <c r="C36" s="168" t="s">
        <v>154</v>
      </c>
      <c r="D36" s="169"/>
      <c r="E36" s="166" t="s">
        <v>155</v>
      </c>
      <c r="F36" s="167"/>
      <c r="G36" s="166" t="s">
        <v>156</v>
      </c>
      <c r="H36" s="166"/>
      <c r="I36" s="166" t="s">
        <v>157</v>
      </c>
      <c r="J36" s="167"/>
      <c r="K36" s="164" t="s">
        <v>158</v>
      </c>
      <c r="L36" s="164"/>
      <c r="M36" s="108" t="s">
        <v>159</v>
      </c>
      <c r="N36" s="108" t="s">
        <v>160</v>
      </c>
    </row>
    <row r="37" spans="1:14" ht="30" customHeight="1">
      <c r="A37" s="162" t="s">
        <v>44</v>
      </c>
      <c r="B37" s="162"/>
      <c r="C37" s="162"/>
      <c r="D37" s="162"/>
      <c r="E37" s="162"/>
      <c r="F37" s="162"/>
      <c r="G37" s="162"/>
      <c r="H37" s="162"/>
      <c r="I37" s="162"/>
      <c r="J37" s="162"/>
      <c r="K37" s="162"/>
      <c r="L37" s="162"/>
      <c r="M37" s="162"/>
      <c r="N37" s="162"/>
    </row>
    <row r="38" spans="1:14" ht="125.1" customHeight="1">
      <c r="A38" s="171"/>
      <c r="B38" s="172"/>
      <c r="C38" s="172"/>
      <c r="D38" s="172"/>
      <c r="E38" s="172"/>
      <c r="F38" s="172"/>
      <c r="G38" s="172"/>
      <c r="H38" s="172"/>
      <c r="I38" s="172"/>
      <c r="J38" s="172"/>
      <c r="K38" s="172"/>
      <c r="L38" s="172"/>
      <c r="M38" s="172"/>
      <c r="N38" s="173"/>
    </row>
    <row r="39" spans="1:14" ht="30" customHeight="1">
      <c r="A39" s="162" t="s">
        <v>161</v>
      </c>
      <c r="B39" s="162"/>
      <c r="C39" s="162"/>
      <c r="D39" s="162"/>
      <c r="E39" s="162"/>
      <c r="F39" s="162"/>
      <c r="G39" s="162"/>
      <c r="H39" s="162"/>
      <c r="I39" s="162"/>
      <c r="J39" s="162"/>
      <c r="K39" s="162"/>
      <c r="L39" s="162"/>
      <c r="M39" s="162"/>
      <c r="N39" s="162"/>
    </row>
    <row r="40" spans="1:14" ht="125.1" customHeight="1">
      <c r="A40" s="199"/>
      <c r="B40" s="199"/>
      <c r="C40" s="199"/>
      <c r="D40" s="199"/>
      <c r="E40" s="199"/>
      <c r="F40" s="199"/>
      <c r="G40" s="199"/>
      <c r="H40" s="199"/>
      <c r="I40" s="199"/>
      <c r="J40" s="199"/>
      <c r="K40" s="199"/>
      <c r="L40" s="199"/>
      <c r="M40" s="199"/>
      <c r="N40" s="199"/>
    </row>
    <row r="41" spans="1:14" ht="13.7" customHeight="1">
      <c r="A41"/>
    </row>
    <row r="42" spans="1:14" ht="13.7" customHeight="1">
      <c r="A42"/>
    </row>
    <row r="43" spans="1:14">
      <c r="A43"/>
      <c r="B43" s="12" t="s">
        <v>162</v>
      </c>
      <c r="C43" s="12"/>
      <c r="D43" s="12"/>
      <c r="E43" s="12"/>
      <c r="F43" s="12"/>
      <c r="G43" s="12"/>
      <c r="H43" s="12"/>
      <c r="I43" s="12"/>
      <c r="J43" s="12"/>
      <c r="K43" s="12"/>
      <c r="L43" s="12"/>
    </row>
    <row r="44" spans="1:14" ht="15" thickBot="1">
      <c r="A44"/>
    </row>
    <row r="45" spans="1:14" ht="18.95" thickBot="1">
      <c r="A45"/>
      <c r="B45" s="137" t="s">
        <v>143</v>
      </c>
      <c r="C45" s="137"/>
      <c r="D45" s="137"/>
      <c r="E45" s="138"/>
      <c r="F45" s="139"/>
      <c r="G45" s="140"/>
      <c r="H45" s="141"/>
      <c r="I45" s="13" t="s">
        <v>163</v>
      </c>
      <c r="J45" s="142"/>
      <c r="K45" s="240"/>
    </row>
    <row r="46" spans="1:14" ht="15.6">
      <c r="A46"/>
      <c r="B46" s="37"/>
      <c r="C46" s="37"/>
      <c r="D46" s="20"/>
      <c r="E46" s="20"/>
      <c r="F46" s="126"/>
      <c r="G46" s="126"/>
      <c r="H46" s="126"/>
      <c r="I46" s="11"/>
      <c r="J46" s="143"/>
      <c r="K46" s="241"/>
    </row>
    <row r="47" spans="1:14" ht="14.45">
      <c r="A47"/>
      <c r="K47" s="9"/>
    </row>
    <row r="48" spans="1:14">
      <c r="A48" s="85"/>
    </row>
    <row r="49" spans="1:1">
      <c r="A49" s="85"/>
    </row>
    <row r="50" spans="1:1">
      <c r="A50" s="85"/>
    </row>
    <row r="51" spans="1:1">
      <c r="A51" s="85"/>
    </row>
    <row r="52" spans="1:1">
      <c r="A52" s="85"/>
    </row>
    <row r="53" spans="1:1">
      <c r="A53" s="85"/>
    </row>
    <row r="54" spans="1:1">
      <c r="A54" s="85"/>
    </row>
    <row r="55" spans="1:1">
      <c r="A55" s="85"/>
    </row>
    <row r="56" spans="1:1">
      <c r="A56" s="85"/>
    </row>
    <row r="57" spans="1:1">
      <c r="A57" s="85"/>
    </row>
    <row r="58" spans="1:1">
      <c r="A58" s="85"/>
    </row>
    <row r="59" spans="1:1">
      <c r="A59" s="85"/>
    </row>
    <row r="60" spans="1:1">
      <c r="A60" s="85"/>
    </row>
    <row r="61" spans="1:1">
      <c r="A61" s="85"/>
    </row>
    <row r="62" spans="1:1">
      <c r="A62" s="85"/>
    </row>
    <row r="63" spans="1:1">
      <c r="A63" s="85"/>
    </row>
    <row r="64" spans="1:1">
      <c r="A64" s="85"/>
    </row>
    <row r="65" spans="1:1">
      <c r="A65" s="85"/>
    </row>
    <row r="66" spans="1:1">
      <c r="A66" s="85"/>
    </row>
    <row r="67" spans="1:1">
      <c r="A67" s="85"/>
    </row>
    <row r="68" spans="1:1">
      <c r="A68" s="85"/>
    </row>
    <row r="69" spans="1:1">
      <c r="A69" s="85"/>
    </row>
    <row r="70" spans="1:1">
      <c r="A70" s="85"/>
    </row>
    <row r="71" spans="1:1">
      <c r="A71" s="85"/>
    </row>
    <row r="72" spans="1:1">
      <c r="A72" s="85"/>
    </row>
    <row r="73" spans="1:1">
      <c r="A73" s="85"/>
    </row>
    <row r="74" spans="1:1">
      <c r="A74" s="85"/>
    </row>
    <row r="75" spans="1:1">
      <c r="A75" s="85"/>
    </row>
    <row r="76" spans="1:1">
      <c r="A76" s="85"/>
    </row>
    <row r="77" spans="1:1">
      <c r="A77" s="85"/>
    </row>
    <row r="78" spans="1:1">
      <c r="A78" s="85"/>
    </row>
    <row r="79" spans="1:1">
      <c r="A79" s="85"/>
    </row>
    <row r="80" spans="1:1">
      <c r="A80" s="85"/>
    </row>
    <row r="81" spans="1:1">
      <c r="A81" s="85"/>
    </row>
    <row r="82" spans="1:1">
      <c r="A82" s="85"/>
    </row>
    <row r="83" spans="1:1">
      <c r="A83" s="85"/>
    </row>
    <row r="84" spans="1:1">
      <c r="A84" s="85"/>
    </row>
    <row r="85" spans="1:1">
      <c r="A85" s="85"/>
    </row>
    <row r="86" spans="1:1">
      <c r="A86" s="85"/>
    </row>
    <row r="87" spans="1:1">
      <c r="A87" s="85"/>
    </row>
    <row r="88" spans="1:1">
      <c r="A88" s="85"/>
    </row>
    <row r="89" spans="1:1">
      <c r="A89" s="85"/>
    </row>
    <row r="90" spans="1:1">
      <c r="A90" s="85"/>
    </row>
    <row r="91" spans="1:1">
      <c r="A91" s="85"/>
    </row>
    <row r="92" spans="1:1">
      <c r="A92" s="85"/>
    </row>
    <row r="93" spans="1:1">
      <c r="A93" s="85"/>
    </row>
    <row r="94" spans="1:1">
      <c r="A94" s="85"/>
    </row>
    <row r="95" spans="1:1">
      <c r="A95" s="85"/>
    </row>
    <row r="96" spans="1:1">
      <c r="A96" s="85"/>
    </row>
    <row r="97" spans="1:1">
      <c r="A97" s="85"/>
    </row>
    <row r="98" spans="1:1">
      <c r="A98" s="85"/>
    </row>
    <row r="99" spans="1:1">
      <c r="A99" s="85"/>
    </row>
    <row r="100" spans="1:1">
      <c r="A100" s="85"/>
    </row>
    <row r="101" spans="1:1">
      <c r="A101" s="85"/>
    </row>
    <row r="102" spans="1:1">
      <c r="A102" s="85"/>
    </row>
    <row r="103" spans="1:1">
      <c r="A103" s="85"/>
    </row>
    <row r="104" spans="1:1">
      <c r="A104" s="85"/>
    </row>
    <row r="105" spans="1:1">
      <c r="A105" s="85"/>
    </row>
    <row r="106" spans="1:1">
      <c r="A106" s="85"/>
    </row>
    <row r="107" spans="1:1">
      <c r="A107" s="85"/>
    </row>
    <row r="108" spans="1:1">
      <c r="A108" s="85"/>
    </row>
    <row r="109" spans="1:1">
      <c r="A109" s="85"/>
    </row>
    <row r="110" spans="1:1">
      <c r="A110" s="85"/>
    </row>
    <row r="111" spans="1:1">
      <c r="A111" s="85"/>
    </row>
    <row r="112" spans="1:1">
      <c r="A112" s="85"/>
    </row>
    <row r="113" spans="1:1">
      <c r="A113" s="85"/>
    </row>
    <row r="114" spans="1:1">
      <c r="A114" s="85"/>
    </row>
    <row r="115" spans="1:1">
      <c r="A115" s="85"/>
    </row>
    <row r="116" spans="1:1">
      <c r="A116" s="85"/>
    </row>
    <row r="117" spans="1:1">
      <c r="A117" s="85"/>
    </row>
    <row r="118" spans="1:1">
      <c r="A118" s="85"/>
    </row>
    <row r="119" spans="1:1">
      <c r="A119" s="85"/>
    </row>
    <row r="120" spans="1:1">
      <c r="A120" s="85"/>
    </row>
    <row r="121" spans="1:1">
      <c r="A121" s="85"/>
    </row>
    <row r="122" spans="1:1">
      <c r="A122" s="85"/>
    </row>
    <row r="123" spans="1:1">
      <c r="A123" s="85"/>
    </row>
    <row r="124" spans="1:1">
      <c r="A124" s="85"/>
    </row>
    <row r="125" spans="1:1">
      <c r="A125" s="85"/>
    </row>
    <row r="126" spans="1:1">
      <c r="A126" s="85"/>
    </row>
    <row r="127" spans="1:1">
      <c r="A127" s="85"/>
    </row>
    <row r="128" spans="1:1">
      <c r="A128" s="85"/>
    </row>
    <row r="129" spans="1:1">
      <c r="A129" s="85"/>
    </row>
    <row r="130" spans="1:1">
      <c r="A130" s="85"/>
    </row>
    <row r="131" spans="1:1">
      <c r="A131" s="85"/>
    </row>
    <row r="132" spans="1:1">
      <c r="A132" s="85"/>
    </row>
    <row r="133" spans="1:1">
      <c r="A133" s="85"/>
    </row>
    <row r="134" spans="1:1">
      <c r="A134" s="85"/>
    </row>
    <row r="135" spans="1:1">
      <c r="A135" s="85"/>
    </row>
    <row r="136" spans="1:1">
      <c r="A136" s="85"/>
    </row>
    <row r="137" spans="1:1">
      <c r="A137" s="85"/>
    </row>
    <row r="138" spans="1:1">
      <c r="A138" s="85"/>
    </row>
    <row r="139" spans="1:1">
      <c r="A139" s="85"/>
    </row>
    <row r="140" spans="1:1">
      <c r="A140" s="85"/>
    </row>
    <row r="141" spans="1:1">
      <c r="A141" s="85"/>
    </row>
    <row r="142" spans="1:1">
      <c r="A142" s="85"/>
    </row>
    <row r="143" spans="1:1">
      <c r="A143" s="85"/>
    </row>
    <row r="144" spans="1:1">
      <c r="A144" s="85"/>
    </row>
    <row r="145" spans="1:1">
      <c r="A145" s="85"/>
    </row>
    <row r="146" spans="1:1">
      <c r="A146" s="85"/>
    </row>
    <row r="147" spans="1:1">
      <c r="A147" s="85"/>
    </row>
    <row r="148" spans="1:1">
      <c r="A148" s="85"/>
    </row>
    <row r="149" spans="1:1">
      <c r="A149" s="85"/>
    </row>
    <row r="150" spans="1:1">
      <c r="A150" s="85"/>
    </row>
    <row r="151" spans="1:1">
      <c r="A151" s="85"/>
    </row>
    <row r="152" spans="1:1">
      <c r="A152" s="85"/>
    </row>
    <row r="153" spans="1:1">
      <c r="A153" s="85"/>
    </row>
    <row r="154" spans="1:1">
      <c r="A154" s="85"/>
    </row>
    <row r="155" spans="1:1">
      <c r="A155" s="85"/>
    </row>
    <row r="156" spans="1:1">
      <c r="A156" s="85"/>
    </row>
    <row r="157" spans="1:1">
      <c r="A157" s="85"/>
    </row>
    <row r="158" spans="1:1">
      <c r="A158" s="85"/>
    </row>
    <row r="159" spans="1:1">
      <c r="A159" s="85"/>
    </row>
    <row r="160" spans="1:1">
      <c r="A160" s="85"/>
    </row>
    <row r="161" spans="1:1">
      <c r="A161" s="85"/>
    </row>
    <row r="162" spans="1:1">
      <c r="A162" s="85"/>
    </row>
    <row r="163" spans="1:1">
      <c r="A163" s="85"/>
    </row>
    <row r="164" spans="1:1">
      <c r="A164" s="85"/>
    </row>
    <row r="165" spans="1:1">
      <c r="A165" s="85"/>
    </row>
    <row r="166" spans="1:1">
      <c r="A166" s="85"/>
    </row>
    <row r="167" spans="1:1">
      <c r="A167" s="85"/>
    </row>
    <row r="168" spans="1:1">
      <c r="A168" s="85"/>
    </row>
    <row r="169" spans="1:1">
      <c r="A169" s="85"/>
    </row>
    <row r="170" spans="1:1">
      <c r="A170" s="85"/>
    </row>
    <row r="171" spans="1:1">
      <c r="A171" s="85"/>
    </row>
    <row r="172" spans="1:1">
      <c r="A172" s="85"/>
    </row>
    <row r="173" spans="1:1">
      <c r="A173" s="85"/>
    </row>
    <row r="174" spans="1:1">
      <c r="A174" s="85"/>
    </row>
    <row r="175" spans="1:1">
      <c r="A175" s="85"/>
    </row>
    <row r="176" spans="1:1">
      <c r="A176" s="85"/>
    </row>
    <row r="177" spans="1:1">
      <c r="A177" s="85"/>
    </row>
  </sheetData>
  <sheetProtection sheet="1" selectLockedCells="1"/>
  <mergeCells count="92">
    <mergeCell ref="G36:H36"/>
    <mergeCell ref="I36:J36"/>
    <mergeCell ref="K36:L36"/>
    <mergeCell ref="A38:N38"/>
    <mergeCell ref="A39:N39"/>
    <mergeCell ref="F11:G11"/>
    <mergeCell ref="C13:I13"/>
    <mergeCell ref="D9:M9"/>
    <mergeCell ref="I11:K11"/>
    <mergeCell ref="F15:G15"/>
    <mergeCell ref="H15:J15"/>
    <mergeCell ref="K15:M15"/>
    <mergeCell ref="A1:N1"/>
    <mergeCell ref="D5:E5"/>
    <mergeCell ref="F5:G5"/>
    <mergeCell ref="I5:J5"/>
    <mergeCell ref="K5:L5"/>
    <mergeCell ref="D6:G6"/>
    <mergeCell ref="I6:M6"/>
    <mergeCell ref="J7:L7"/>
    <mergeCell ref="B7:D7"/>
    <mergeCell ref="E7:F7"/>
    <mergeCell ref="G7:H7"/>
    <mergeCell ref="F16:G16"/>
    <mergeCell ref="H16:J16"/>
    <mergeCell ref="K16:M16"/>
    <mergeCell ref="F17:G17"/>
    <mergeCell ref="H17:J17"/>
    <mergeCell ref="K17:M17"/>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F25:G25"/>
    <mergeCell ref="H25:J25"/>
    <mergeCell ref="K25:M25"/>
    <mergeCell ref="K29:M29"/>
    <mergeCell ref="F26:G26"/>
    <mergeCell ref="H26:J26"/>
    <mergeCell ref="K26:M26"/>
    <mergeCell ref="F27:G27"/>
    <mergeCell ref="H27:J27"/>
    <mergeCell ref="K27:M27"/>
    <mergeCell ref="F32:G32"/>
    <mergeCell ref="H32:J32"/>
    <mergeCell ref="K32:M32"/>
    <mergeCell ref="L11:M11"/>
    <mergeCell ref="B45:E45"/>
    <mergeCell ref="F30:G30"/>
    <mergeCell ref="H30:J30"/>
    <mergeCell ref="K30:M30"/>
    <mergeCell ref="F31:G31"/>
    <mergeCell ref="H31:J31"/>
    <mergeCell ref="K31:M31"/>
    <mergeCell ref="F28:G28"/>
    <mergeCell ref="H28:J28"/>
    <mergeCell ref="K28:M28"/>
    <mergeCell ref="F29:G29"/>
    <mergeCell ref="H29:J29"/>
    <mergeCell ref="F46:H46"/>
    <mergeCell ref="F33:G33"/>
    <mergeCell ref="H33:J33"/>
    <mergeCell ref="K33:M33"/>
    <mergeCell ref="F34:G34"/>
    <mergeCell ref="H34:J34"/>
    <mergeCell ref="K34:M34"/>
    <mergeCell ref="F45:H45"/>
    <mergeCell ref="J45:K45"/>
    <mergeCell ref="J46:K46"/>
    <mergeCell ref="A35:N35"/>
    <mergeCell ref="A36:B36"/>
    <mergeCell ref="A37:N37"/>
    <mergeCell ref="C36:D36"/>
    <mergeCell ref="E36:F36"/>
    <mergeCell ref="A40:N40"/>
  </mergeCells>
  <conditionalFormatting sqref="B13">
    <cfRule type="cellIs" dxfId="6" priority="1" operator="greaterThan">
      <formula>30</formula>
    </cfRule>
  </conditionalFormatting>
  <dataValidations count="1">
    <dataValidation type="list" allowBlank="1" showInputMessage="1" showErrorMessage="1" sqref="E16:E34" xr:uid="{AC89456E-AFF3-42A9-A978-87F216332108}">
      <formula1>"Developing job-related skills for resume building, Resume Development, Job search aligned with IPE vocational goal,  Networking &amp; contacting employers, Submitting job applications, Follow-up with employers on job applications, Job interview preparation"</formula1>
    </dataValidation>
  </dataValidations>
  <printOptions horizontalCentered="1"/>
  <pageMargins left="0.5" right="0.5" top="0.75" bottom="0.5" header="0.3" footer="0.3"/>
  <pageSetup scale="65" orientation="landscape" r:id="rId1"/>
  <headerFooter>
    <oddFooter>&amp;CExpiration Date 6/30/2026&amp;R&amp;P</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0</xdr:col>
                    <xdr:colOff>774700</xdr:colOff>
                    <xdr:row>35</xdr:row>
                    <xdr:rowOff>57150</xdr:rowOff>
                  </from>
                  <to>
                    <xdr:col>1</xdr:col>
                    <xdr:colOff>101600</xdr:colOff>
                    <xdr:row>35</xdr:row>
                    <xdr:rowOff>374650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3</xdr:col>
                    <xdr:colOff>6350</xdr:colOff>
                    <xdr:row>35</xdr:row>
                    <xdr:rowOff>69850</xdr:rowOff>
                  </from>
                  <to>
                    <xdr:col>3</xdr:col>
                    <xdr:colOff>196850</xdr:colOff>
                    <xdr:row>35</xdr:row>
                    <xdr:rowOff>381000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4</xdr:col>
                    <xdr:colOff>869950</xdr:colOff>
                    <xdr:row>35</xdr:row>
                    <xdr:rowOff>44450</xdr:rowOff>
                  </from>
                  <to>
                    <xdr:col>5</xdr:col>
                    <xdr:colOff>107950</xdr:colOff>
                    <xdr:row>35</xdr:row>
                    <xdr:rowOff>355600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7</xdr:col>
                    <xdr:colOff>425450</xdr:colOff>
                    <xdr:row>35</xdr:row>
                    <xdr:rowOff>57150</xdr:rowOff>
                  </from>
                  <to>
                    <xdr:col>7</xdr:col>
                    <xdr:colOff>628650</xdr:colOff>
                    <xdr:row>35</xdr:row>
                    <xdr:rowOff>361950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from>
                    <xdr:col>8</xdr:col>
                    <xdr:colOff>800100</xdr:colOff>
                    <xdr:row>35</xdr:row>
                    <xdr:rowOff>57150</xdr:rowOff>
                  </from>
                  <to>
                    <xdr:col>8</xdr:col>
                    <xdr:colOff>996950</xdr:colOff>
                    <xdr:row>35</xdr:row>
                    <xdr:rowOff>361950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from>
                    <xdr:col>10</xdr:col>
                    <xdr:colOff>704850</xdr:colOff>
                    <xdr:row>35</xdr:row>
                    <xdr:rowOff>63500</xdr:rowOff>
                  </from>
                  <to>
                    <xdr:col>11</xdr:col>
                    <xdr:colOff>171450</xdr:colOff>
                    <xdr:row>35</xdr:row>
                    <xdr:rowOff>374650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from>
                    <xdr:col>12</xdr:col>
                    <xdr:colOff>762000</xdr:colOff>
                    <xdr:row>35</xdr:row>
                    <xdr:rowOff>82550</xdr:rowOff>
                  </from>
                  <to>
                    <xdr:col>12</xdr:col>
                    <xdr:colOff>958850</xdr:colOff>
                    <xdr:row>35</xdr:row>
                    <xdr:rowOff>387350</xdr:rowOff>
                  </to>
                </anchor>
              </controlPr>
            </control>
          </mc:Choice>
        </mc:AlternateContent>
        <mc:AlternateContent xmlns:mc="http://schemas.openxmlformats.org/markup-compatibility/2006">
          <mc:Choice Requires="x14">
            <control shapeId="10248" r:id="rId11" name="Check Box 8">
              <controlPr locked="0" defaultSize="0" autoFill="0" autoLine="0" autoPict="0">
                <anchor moveWithCells="1">
                  <from>
                    <xdr:col>13</xdr:col>
                    <xdr:colOff>762000</xdr:colOff>
                    <xdr:row>35</xdr:row>
                    <xdr:rowOff>82550</xdr:rowOff>
                  </from>
                  <to>
                    <xdr:col>13</xdr:col>
                    <xdr:colOff>958850</xdr:colOff>
                    <xdr:row>35</xdr:row>
                    <xdr:rowOff>387350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3CE2AE2B91494DABE0BFA6C38E6147" ma:contentTypeVersion="16" ma:contentTypeDescription="Create a new document." ma:contentTypeScope="" ma:versionID="6ba468b0aa18cb7bac5a80f41e1ea196">
  <xsd:schema xmlns:xsd="http://www.w3.org/2001/XMLSchema" xmlns:xs="http://www.w3.org/2001/XMLSchema" xmlns:p="http://schemas.microsoft.com/office/2006/metadata/properties" xmlns:ns2="2fd3b823-0a93-4bca-abb0-af8faf509a7d" xmlns:ns3="8786c5fd-69fe-44d6-a504-f187c5908a65" targetNamespace="http://schemas.microsoft.com/office/2006/metadata/properties" ma:root="true" ma:fieldsID="7df75489faf723cdfb56011e062a077d" ns2:_="" ns3:_="">
    <xsd:import namespace="2fd3b823-0a93-4bca-abb0-af8faf509a7d"/>
    <xsd:import namespace="8786c5fd-69fe-44d6-a504-f187c5908a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3b823-0a93-4bca-abb0-af8faf509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560d88b-9459-45c3-8a30-9c03b99f5b1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86c5fd-69fe-44d6-a504-f187c5908a6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deb98a-1e93-4816-9df1-55f3c71f5960}" ma:internalName="TaxCatchAll" ma:showField="CatchAllData" ma:web="8786c5fd-69fe-44d6-a504-f187c5908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86c5fd-69fe-44d6-a504-f187c5908a65" xsi:nil="true"/>
    <lcf76f155ced4ddcb4097134ff3c332f xmlns="2fd3b823-0a93-4bca-abb0-af8faf509a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9138FD-AAE9-4AE4-84B9-67D6DAD1882F}"/>
</file>

<file path=customXml/itemProps2.xml><?xml version="1.0" encoding="utf-8"?>
<ds:datastoreItem xmlns:ds="http://schemas.openxmlformats.org/officeDocument/2006/customXml" ds:itemID="{0BC23854-4E74-454A-9709-46238FF225AB}"/>
</file>

<file path=customXml/itemProps3.xml><?xml version="1.0" encoding="utf-8"?>
<ds:datastoreItem xmlns:ds="http://schemas.openxmlformats.org/officeDocument/2006/customXml" ds:itemID="{7282220F-EEEC-46FC-9524-C7C7D1EFAB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dc:creator>
  <cp:keywords/>
  <dc:description/>
  <cp:lastModifiedBy/>
  <cp:revision/>
  <dcterms:created xsi:type="dcterms:W3CDTF">2020-05-18T13:50:29Z</dcterms:created>
  <dcterms:modified xsi:type="dcterms:W3CDTF">2025-11-11T20:08:58Z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0x0101004C3CE2AE2B91494DABE0BFA6C38E6147</vt:lpwstr>
  </property>
  <property fmtid="{D5CDD505-2E9C-101B-9397-08002B2CF9AE}" pid="3" name="MediaServiceImageTags">
    <vt:lpwstr/>
  </property>
</Properties>
</file>