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luky-my.sharepoint.com/personal/jegr234_uky_edu/Documents/Documents/4 Administration/CWTP/CWTP Forms 2024-25/"/>
    </mc:Choice>
  </mc:AlternateContent>
  <xr:revisionPtr revIDLastSave="2" documentId="8_{B2FAB9F6-E91A-45A2-A5FB-3815257E545A}" xr6:coauthVersionLast="47" xr6:coauthVersionMax="47" xr10:uidLastSave="{9DFFD075-9EA9-4FC6-AF43-1982916A3D24}"/>
  <bookViews>
    <workbookView xWindow="-110" yWindow="-110" windowWidth="19420" windowHeight="10300" firstSheet="6" activeTab="12" xr2:uid="{00000000-000D-0000-FFFF-FFFF00000000}"/>
  </bookViews>
  <sheets>
    <sheet name="Student Info " sheetId="2" r:id="rId1"/>
    <sheet name="August" sheetId="1" r:id="rId2"/>
    <sheet name="September" sheetId="8" r:id="rId3"/>
    <sheet name="October " sheetId="9" r:id="rId4"/>
    <sheet name="November" sheetId="10" r:id="rId5"/>
    <sheet name="December" sheetId="11" r:id="rId6"/>
    <sheet name="January" sheetId="12" r:id="rId7"/>
    <sheet name="February" sheetId="13" r:id="rId8"/>
    <sheet name="March" sheetId="14" r:id="rId9"/>
    <sheet name="April" sheetId="15" r:id="rId10"/>
    <sheet name="May" sheetId="16" r:id="rId11"/>
    <sheet name="June" sheetId="17" r:id="rId12"/>
    <sheet name="Invoice" sheetId="3" r:id="rId13"/>
    <sheet name="Directions " sheetId="19" r:id="rId14"/>
    <sheet name="List" sheetId="6" state="hidden" r:id="rId15"/>
  </sheets>
  <externalReferences>
    <externalReference r:id="rId16"/>
  </externalReferences>
  <definedNames>
    <definedName name="iwa">[1]lists!$B$1:$B$3</definedName>
    <definedName name="months" localSheetId="9">#REF!</definedName>
    <definedName name="months" localSheetId="5">#REF!</definedName>
    <definedName name="months" localSheetId="13">#REF!</definedName>
    <definedName name="months" localSheetId="7">#REF!</definedName>
    <definedName name="months" localSheetId="12">#REF!</definedName>
    <definedName name="months" localSheetId="6">#REF!</definedName>
    <definedName name="months" localSheetId="11">#REF!</definedName>
    <definedName name="months" localSheetId="8">#REF!</definedName>
    <definedName name="months" localSheetId="10">#REF!</definedName>
    <definedName name="months" localSheetId="4">#REF!</definedName>
    <definedName name="months" localSheetId="3">#REF!</definedName>
    <definedName name="months" localSheetId="2">#REF!</definedName>
    <definedName name="months" localSheetId="0">#REF!</definedName>
    <definedName name="months">#REF!</definedName>
    <definedName name="_xlnm.Print_Area" localSheetId="9">April!$A$1:$N$44</definedName>
    <definedName name="_xlnm.Print_Area" localSheetId="1">August!$A$1:$N$44</definedName>
    <definedName name="_xlnm.Print_Area" localSheetId="5">December!$A$1:$N$44</definedName>
    <definedName name="_xlnm.Print_Area" localSheetId="7">February!$A$1:$N$44</definedName>
    <definedName name="_xlnm.Print_Area" localSheetId="12">Invoice!$A$1:$L$27</definedName>
    <definedName name="_xlnm.Print_Area" localSheetId="6">January!$A$1:$N$44</definedName>
    <definedName name="_xlnm.Print_Area" localSheetId="11">June!$A$1:$N$44</definedName>
    <definedName name="_xlnm.Print_Area" localSheetId="8">March!$A$1:$N$44</definedName>
    <definedName name="_xlnm.Print_Area" localSheetId="10">May!$A$1:$N$44</definedName>
    <definedName name="_xlnm.Print_Area" localSheetId="4">November!$A$1:$N$44</definedName>
    <definedName name="_xlnm.Print_Area" localSheetId="3">'October '!$A$1:$N$44</definedName>
    <definedName name="_xlnm.Print_Area" localSheetId="2">September!$A$1:$N$44</definedName>
    <definedName name="_xlnm.Print_Area" localSheetId="0">'Student Info '!$A$1:$J$31</definedName>
    <definedName name="_xlnm.Print_Titles" localSheetId="9">April!$16:$16</definedName>
    <definedName name="_xlnm.Print_Titles" localSheetId="1">August!$16:$16</definedName>
    <definedName name="_xlnm.Print_Titles" localSheetId="5">December!$16:$16</definedName>
    <definedName name="_xlnm.Print_Titles" localSheetId="7">February!$16:$16</definedName>
    <definedName name="_xlnm.Print_Titles" localSheetId="6">January!$16:$16</definedName>
    <definedName name="_xlnm.Print_Titles" localSheetId="11">June!$16:$16</definedName>
    <definedName name="_xlnm.Print_Titles" localSheetId="8">March!$16:$16</definedName>
    <definedName name="_xlnm.Print_Titles" localSheetId="10">May!$16:$16</definedName>
    <definedName name="_xlnm.Print_Titles" localSheetId="4">November!$16:$16</definedName>
    <definedName name="_xlnm.Print_Titles" localSheetId="3">'October '!$16:$16</definedName>
    <definedName name="_xlnm.Print_Titles" localSheetId="2">September!$16:$16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D29" i="2"/>
  <c r="D28" i="2"/>
  <c r="D25" i="2"/>
  <c r="D24" i="2"/>
  <c r="D21" i="2"/>
  <c r="D20" i="2"/>
  <c r="D17" i="2"/>
  <c r="D18" i="17"/>
  <c r="D19" i="17"/>
  <c r="D20" i="17"/>
  <c r="D21" i="17"/>
  <c r="D22" i="17"/>
  <c r="D23" i="17"/>
  <c r="D24" i="17"/>
  <c r="D25" i="17"/>
  <c r="D26" i="17"/>
  <c r="D27" i="17"/>
  <c r="D28" i="17"/>
  <c r="D29" i="17"/>
  <c r="D30" i="17"/>
  <c r="D31" i="17"/>
  <c r="D32" i="17"/>
  <c r="D33" i="17"/>
  <c r="D34" i="17"/>
  <c r="D35" i="17"/>
  <c r="D17" i="17"/>
  <c r="D18" i="16" l="1"/>
  <c r="D19" i="16"/>
  <c r="D20" i="16"/>
  <c r="D21" i="16"/>
  <c r="D22" i="16"/>
  <c r="D23" i="16"/>
  <c r="D24" i="16"/>
  <c r="D25" i="16"/>
  <c r="D26" i="16"/>
  <c r="D27" i="16"/>
  <c r="D28" i="16"/>
  <c r="D29" i="16"/>
  <c r="D30" i="16"/>
  <c r="D31" i="16"/>
  <c r="D32" i="16"/>
  <c r="D33" i="16"/>
  <c r="D34" i="16"/>
  <c r="D35" i="16"/>
  <c r="D17" i="16"/>
  <c r="D18" i="15"/>
  <c r="D19" i="15"/>
  <c r="D20" i="15"/>
  <c r="D21" i="15"/>
  <c r="D22" i="15"/>
  <c r="D23" i="15"/>
  <c r="D24" i="15"/>
  <c r="D25" i="15"/>
  <c r="D26" i="15"/>
  <c r="D27" i="15"/>
  <c r="D28" i="15"/>
  <c r="D29" i="15"/>
  <c r="D30" i="15"/>
  <c r="D31" i="15"/>
  <c r="D32" i="15"/>
  <c r="D33" i="15"/>
  <c r="D34" i="15"/>
  <c r="D35" i="15"/>
  <c r="D17" i="15"/>
  <c r="D18" i="14"/>
  <c r="D19" i="14"/>
  <c r="D20" i="14"/>
  <c r="D21" i="14"/>
  <c r="D22" i="14"/>
  <c r="D23" i="14"/>
  <c r="D24" i="14"/>
  <c r="D25" i="14"/>
  <c r="D26" i="14"/>
  <c r="D27" i="14"/>
  <c r="D28" i="14"/>
  <c r="D29" i="14"/>
  <c r="D30" i="14"/>
  <c r="D31" i="14"/>
  <c r="D32" i="14"/>
  <c r="D33" i="14"/>
  <c r="D34" i="14"/>
  <c r="D35" i="14"/>
  <c r="D17" i="14"/>
  <c r="D18" i="13"/>
  <c r="D19" i="13"/>
  <c r="D20" i="13"/>
  <c r="D21" i="13"/>
  <c r="D22" i="13"/>
  <c r="D23" i="13"/>
  <c r="D24" i="13"/>
  <c r="D25" i="13"/>
  <c r="D26" i="13"/>
  <c r="D27" i="13"/>
  <c r="D28" i="13"/>
  <c r="D29" i="13"/>
  <c r="D30" i="13"/>
  <c r="D31" i="13"/>
  <c r="D32" i="13"/>
  <c r="D33" i="13"/>
  <c r="D34" i="13"/>
  <c r="D35" i="13"/>
  <c r="D17" i="13"/>
  <c r="D18" i="12"/>
  <c r="D19" i="12"/>
  <c r="D20" i="12"/>
  <c r="D21" i="12"/>
  <c r="D22" i="12"/>
  <c r="D23" i="12"/>
  <c r="D24" i="12"/>
  <c r="D25" i="12"/>
  <c r="D26" i="12"/>
  <c r="D27" i="12"/>
  <c r="D28" i="12"/>
  <c r="D29" i="12"/>
  <c r="D30" i="12"/>
  <c r="D31" i="12"/>
  <c r="D32" i="12"/>
  <c r="D33" i="12"/>
  <c r="D34" i="12"/>
  <c r="D35" i="12"/>
  <c r="D17" i="12"/>
  <c r="D18" i="11"/>
  <c r="D19" i="11"/>
  <c r="D20" i="11"/>
  <c r="D21" i="11"/>
  <c r="D22" i="11"/>
  <c r="D23" i="11"/>
  <c r="D24" i="11"/>
  <c r="D25" i="11"/>
  <c r="D26" i="11"/>
  <c r="D27" i="11"/>
  <c r="D28" i="11"/>
  <c r="D29" i="11"/>
  <c r="D30" i="11"/>
  <c r="D31" i="11"/>
  <c r="D32" i="11"/>
  <c r="D33" i="11"/>
  <c r="D34" i="11"/>
  <c r="D35" i="11"/>
  <c r="D17" i="11"/>
  <c r="D18" i="10"/>
  <c r="D19" i="10"/>
  <c r="D20" i="10"/>
  <c r="D21" i="10"/>
  <c r="D22" i="10"/>
  <c r="D23" i="10"/>
  <c r="D24" i="10"/>
  <c r="D25" i="10"/>
  <c r="D26" i="10"/>
  <c r="D27" i="10"/>
  <c r="D28" i="10"/>
  <c r="D29" i="10"/>
  <c r="D30" i="10"/>
  <c r="D31" i="10"/>
  <c r="D32" i="10"/>
  <c r="D33" i="10"/>
  <c r="D34" i="10"/>
  <c r="D35" i="10"/>
  <c r="D17" i="10"/>
  <c r="D18" i="9"/>
  <c r="D19" i="9"/>
  <c r="D20" i="9"/>
  <c r="D21" i="9"/>
  <c r="D22" i="9"/>
  <c r="D23" i="9"/>
  <c r="D24" i="9"/>
  <c r="D25" i="9"/>
  <c r="D26" i="9"/>
  <c r="D27" i="9"/>
  <c r="D28" i="9"/>
  <c r="D29" i="9"/>
  <c r="D30" i="9"/>
  <c r="D31" i="9"/>
  <c r="D32" i="9"/>
  <c r="D33" i="9"/>
  <c r="D34" i="9"/>
  <c r="D35" i="9"/>
  <c r="D17" i="9"/>
  <c r="D18" i="8"/>
  <c r="D19" i="8"/>
  <c r="D20" i="8"/>
  <c r="D21" i="8"/>
  <c r="D22" i="8"/>
  <c r="D23" i="8"/>
  <c r="D24" i="8"/>
  <c r="D25" i="8"/>
  <c r="D26" i="8"/>
  <c r="D27" i="8"/>
  <c r="D28" i="8"/>
  <c r="D29" i="8"/>
  <c r="D30" i="8"/>
  <c r="D31" i="8"/>
  <c r="D32" i="8"/>
  <c r="D33" i="8"/>
  <c r="D34" i="8"/>
  <c r="D35" i="8"/>
  <c r="D17" i="8"/>
  <c r="D17" i="1"/>
  <c r="E6" i="1"/>
  <c r="J6" i="1"/>
  <c r="D18" i="1" l="1"/>
  <c r="D19" i="1"/>
  <c r="D20" i="1"/>
  <c r="D21" i="1"/>
  <c r="D22" i="1"/>
  <c r="D23" i="1"/>
  <c r="D24" i="1"/>
  <c r="D25" i="1"/>
  <c r="D26" i="1"/>
  <c r="D27" i="1"/>
  <c r="D28" i="1"/>
  <c r="D29" i="1"/>
  <c r="D30" i="1"/>
  <c r="D31" i="1"/>
  <c r="D32" i="1"/>
  <c r="D33" i="1"/>
  <c r="D34" i="1"/>
  <c r="D35" i="1"/>
  <c r="C27" i="2" l="1"/>
  <c r="D27" i="2" s="1"/>
  <c r="C29" i="2" l="1"/>
  <c r="C28" i="2"/>
  <c r="C25" i="2"/>
  <c r="C24" i="2"/>
  <c r="C23" i="2"/>
  <c r="D23" i="2" s="1"/>
  <c r="C21" i="2"/>
  <c r="C20" i="2"/>
  <c r="C19" i="2"/>
  <c r="D19" i="2" s="1"/>
  <c r="C17" i="2"/>
  <c r="C16" i="2"/>
  <c r="D16" i="2" s="1"/>
  <c r="G14" i="17" l="1"/>
  <c r="E9" i="17"/>
  <c r="M7" i="17"/>
  <c r="J7" i="17"/>
  <c r="H7" i="17"/>
  <c r="F7" i="17"/>
  <c r="I6" i="17"/>
  <c r="D6" i="17"/>
  <c r="K5" i="17"/>
  <c r="H5" i="17"/>
  <c r="F5" i="17"/>
  <c r="D5" i="17"/>
  <c r="N3" i="17"/>
  <c r="B3" i="17"/>
  <c r="G14" i="16"/>
  <c r="E9" i="16"/>
  <c r="M7" i="16"/>
  <c r="J7" i="16"/>
  <c r="H7" i="16"/>
  <c r="F7" i="16"/>
  <c r="I6" i="16"/>
  <c r="D6" i="16"/>
  <c r="K5" i="16"/>
  <c r="H5" i="16"/>
  <c r="F5" i="16"/>
  <c r="D5" i="16"/>
  <c r="N3" i="16"/>
  <c r="B3" i="16"/>
  <c r="G14" i="15"/>
  <c r="E9" i="15"/>
  <c r="M7" i="15"/>
  <c r="J7" i="15"/>
  <c r="H7" i="15"/>
  <c r="F7" i="15"/>
  <c r="I6" i="15"/>
  <c r="D6" i="15"/>
  <c r="K5" i="15"/>
  <c r="H5" i="15"/>
  <c r="F5" i="15"/>
  <c r="D5" i="15"/>
  <c r="N3" i="15"/>
  <c r="B3" i="15"/>
  <c r="G14" i="14"/>
  <c r="E9" i="14"/>
  <c r="M7" i="14"/>
  <c r="J7" i="14"/>
  <c r="H7" i="14"/>
  <c r="F7" i="14"/>
  <c r="I6" i="14"/>
  <c r="D6" i="14"/>
  <c r="K5" i="14"/>
  <c r="H5" i="14"/>
  <c r="F5" i="14"/>
  <c r="D5" i="14"/>
  <c r="N3" i="14"/>
  <c r="B3" i="14"/>
  <c r="G14" i="13"/>
  <c r="E9" i="13"/>
  <c r="M7" i="13"/>
  <c r="J7" i="13"/>
  <c r="H7" i="13"/>
  <c r="F7" i="13"/>
  <c r="I6" i="13"/>
  <c r="D6" i="13"/>
  <c r="K5" i="13"/>
  <c r="H5" i="13"/>
  <c r="F5" i="13"/>
  <c r="D5" i="13"/>
  <c r="N3" i="13"/>
  <c r="B3" i="13"/>
  <c r="G14" i="12"/>
  <c r="E9" i="12"/>
  <c r="M7" i="12"/>
  <c r="J7" i="12"/>
  <c r="H7" i="12"/>
  <c r="F7" i="12"/>
  <c r="I6" i="12"/>
  <c r="D6" i="12"/>
  <c r="K5" i="12"/>
  <c r="H5" i="12"/>
  <c r="F5" i="12"/>
  <c r="D5" i="12"/>
  <c r="N3" i="12"/>
  <c r="B3" i="12"/>
  <c r="G14" i="11"/>
  <c r="E9" i="11"/>
  <c r="M7" i="11"/>
  <c r="J7" i="11"/>
  <c r="H7" i="11"/>
  <c r="F7" i="11"/>
  <c r="I6" i="11"/>
  <c r="D6" i="11"/>
  <c r="K5" i="11"/>
  <c r="H5" i="11"/>
  <c r="F5" i="11"/>
  <c r="D5" i="11"/>
  <c r="N3" i="11"/>
  <c r="B3" i="11"/>
  <c r="G14" i="10"/>
  <c r="E9" i="10"/>
  <c r="M7" i="10"/>
  <c r="J7" i="10"/>
  <c r="H7" i="10"/>
  <c r="F7" i="10"/>
  <c r="I6" i="10"/>
  <c r="D6" i="10"/>
  <c r="K5" i="10"/>
  <c r="H5" i="10"/>
  <c r="F5" i="10"/>
  <c r="D5" i="10"/>
  <c r="N3" i="10"/>
  <c r="B3" i="10"/>
  <c r="G14" i="9"/>
  <c r="E9" i="9"/>
  <c r="M7" i="9"/>
  <c r="J7" i="9"/>
  <c r="H7" i="9"/>
  <c r="F7" i="9"/>
  <c r="I6" i="9"/>
  <c r="D6" i="9"/>
  <c r="K5" i="9"/>
  <c r="H5" i="9"/>
  <c r="F5" i="9"/>
  <c r="D5" i="9"/>
  <c r="N3" i="9"/>
  <c r="B3" i="9"/>
  <c r="G14" i="8"/>
  <c r="E9" i="8"/>
  <c r="M7" i="8"/>
  <c r="J7" i="8"/>
  <c r="H7" i="8"/>
  <c r="F7" i="8"/>
  <c r="I6" i="8"/>
  <c r="D6" i="8"/>
  <c r="K5" i="8"/>
  <c r="H5" i="8"/>
  <c r="F5" i="8"/>
  <c r="D5" i="8"/>
  <c r="N3" i="8"/>
  <c r="B3" i="8"/>
  <c r="H7" i="1" l="1"/>
  <c r="M7" i="1"/>
  <c r="G14" i="1" l="1"/>
  <c r="F5" i="1"/>
  <c r="H5" i="1"/>
  <c r="B12" i="3"/>
  <c r="I3" i="3" l="1"/>
  <c r="I12" i="3" l="1"/>
  <c r="G12" i="3"/>
  <c r="D12" i="3"/>
  <c r="G11" i="3"/>
  <c r="H7" i="3"/>
  <c r="B11" i="3"/>
  <c r="C7" i="3"/>
  <c r="I9" i="3"/>
  <c r="F9" i="3"/>
  <c r="D9" i="3"/>
  <c r="B9" i="3"/>
  <c r="D5" i="1"/>
  <c r="E9" i="1" l="1"/>
  <c r="J7" i="1" l="1"/>
  <c r="F7" i="1"/>
  <c r="N3" i="1" l="1"/>
  <c r="K5" i="1"/>
  <c r="B3" i="1"/>
  <c r="C30" i="2" l="1"/>
  <c r="D30" i="2" s="1"/>
  <c r="C18" i="2"/>
  <c r="D18" i="2" s="1"/>
  <c r="C22" i="2"/>
  <c r="D22" i="2" s="1"/>
  <c r="C26" i="2"/>
  <c r="D26" i="2" s="1"/>
  <c r="D18" i="3" l="1"/>
  <c r="C31" i="2"/>
  <c r="D31" i="2" s="1"/>
</calcChain>
</file>

<file path=xl/sharedStrings.xml><?xml version="1.0" encoding="utf-8"?>
<sst xmlns="http://schemas.openxmlformats.org/spreadsheetml/2006/main" count="505" uniqueCount="181">
  <si>
    <t>Student First Name:</t>
  </si>
  <si>
    <t>Student Middle Name:</t>
  </si>
  <si>
    <t>Student Last Name:</t>
  </si>
  <si>
    <t>Student Preferred Name:</t>
  </si>
  <si>
    <t>SSID Number:</t>
  </si>
  <si>
    <t>OVR Case Number:</t>
  </si>
  <si>
    <t>School Name:</t>
  </si>
  <si>
    <t>District Name:</t>
  </si>
  <si>
    <t>OVR Counselor First Name:</t>
  </si>
  <si>
    <t>OVR Counselor Last Name:</t>
  </si>
  <si>
    <t>Month</t>
  </si>
  <si>
    <t>August</t>
  </si>
  <si>
    <t>September</t>
  </si>
  <si>
    <t>October</t>
  </si>
  <si>
    <t>November</t>
  </si>
  <si>
    <t>December</t>
  </si>
  <si>
    <t>January</t>
  </si>
  <si>
    <t>February</t>
  </si>
  <si>
    <t>March</t>
  </si>
  <si>
    <t>April</t>
  </si>
  <si>
    <t>May</t>
  </si>
  <si>
    <t>Student:</t>
  </si>
  <si>
    <t>SSID#:</t>
  </si>
  <si>
    <t>Employment Specialist:</t>
  </si>
  <si>
    <t>Date:</t>
  </si>
  <si>
    <t>Date</t>
  </si>
  <si>
    <t>Preferred Name:</t>
  </si>
  <si>
    <t>As of the date below I maintain the information is accurate and verify the completion of the CWTP service(s) outlined within this document.</t>
  </si>
  <si>
    <t>June</t>
  </si>
  <si>
    <t>Student Information Sheet - must complete all fields to populate forms</t>
  </si>
  <si>
    <t>Current IPE Goal:</t>
  </si>
  <si>
    <t>Other Important Information</t>
  </si>
  <si>
    <t xml:space="preserve">       OVR Counselor:</t>
  </si>
  <si>
    <t>Hours</t>
  </si>
  <si>
    <t>Billed</t>
  </si>
  <si>
    <t>OVR Case#:</t>
  </si>
  <si>
    <t>What did you find out during today's session?</t>
  </si>
  <si>
    <t>Specific activities/training completed at the site.</t>
  </si>
  <si>
    <t>Strengths noted this month:</t>
  </si>
  <si>
    <t>Skills to work on next month:</t>
  </si>
  <si>
    <t>Site</t>
  </si>
  <si>
    <t>Service Provided</t>
  </si>
  <si>
    <t>Total Hours</t>
  </si>
  <si>
    <t>Remit</t>
  </si>
  <si>
    <t>School Reporting Quarter:</t>
  </si>
  <si>
    <t>OVR Reporting Quarter:</t>
  </si>
  <si>
    <t>OVR Case #:</t>
  </si>
  <si>
    <t>OVR Counselor:</t>
  </si>
  <si>
    <t>School Reporting Quarter</t>
  </si>
  <si>
    <t>OVR Reporting Quarter</t>
  </si>
  <si>
    <t>CWTP Employment Specialist:</t>
  </si>
  <si>
    <t>CWTP Employment Specialist First Name:</t>
  </si>
  <si>
    <t>CWTP Employment Specialist Last Name:</t>
  </si>
  <si>
    <r>
      <t>Progress was made in the following area(</t>
    </r>
    <r>
      <rPr>
        <b/>
        <sz val="12"/>
        <rFont val="Calibri"/>
        <family val="2"/>
      </rPr>
      <t>s)</t>
    </r>
    <r>
      <rPr>
        <b/>
        <sz val="12"/>
        <color rgb="FFFF0000"/>
        <rFont val="Calibri"/>
        <family val="2"/>
      </rPr>
      <t xml:space="preserve"> </t>
    </r>
    <r>
      <rPr>
        <b/>
        <sz val="12"/>
        <color theme="1"/>
        <rFont val="Calibri"/>
        <family val="2"/>
      </rPr>
      <t xml:space="preserve">this month: </t>
    </r>
  </si>
  <si>
    <t>Area(s) of needed growth noted this month:</t>
  </si>
  <si>
    <t>Demographic Data Entry</t>
  </si>
  <si>
    <t>Employment Specialist</t>
  </si>
  <si>
    <t>File Name Rules</t>
  </si>
  <si>
    <t>Master File Name</t>
  </si>
  <si>
    <t>Renaming File for Each Student</t>
  </si>
  <si>
    <t>No student names or student initials in file names</t>
  </si>
  <si>
    <t>Student Info Tab</t>
  </si>
  <si>
    <t>Demographic Data Entry:</t>
  </si>
  <si>
    <t>Sum of Hours and Amount Billed section</t>
  </si>
  <si>
    <t>Signatures &amp; Submission - Monthly Report</t>
  </si>
  <si>
    <t>after completion of the report, signs and dates.</t>
  </si>
  <si>
    <t>Signature Statement</t>
  </si>
  <si>
    <t>Saves monthly report (worksheet) to PDF format. Renames file by adding an underscore _  plus the first three letters of the name of the month at the end of the file name.</t>
  </si>
  <si>
    <t>Monthly Report File Name Extensions</t>
  </si>
  <si>
    <t>File Name Extension Rule:</t>
  </si>
  <si>
    <t>Add an underscore _ and the first 3 letters of the name of the month to the end of the file name.</t>
  </si>
  <si>
    <t>_Aug</t>
  </si>
  <si>
    <t>_Sep</t>
  </si>
  <si>
    <t>_Oct</t>
  </si>
  <si>
    <t>_Nov</t>
  </si>
  <si>
    <t>_Dec</t>
  </si>
  <si>
    <t>_Jan</t>
  </si>
  <si>
    <t>_Feb</t>
  </si>
  <si>
    <t>_Mar</t>
  </si>
  <si>
    <t>_Apr</t>
  </si>
  <si>
    <t>_May</t>
  </si>
  <si>
    <t>_Jun</t>
  </si>
  <si>
    <t>Remit: For each service provision area:</t>
  </si>
  <si>
    <t>Billing Statement File Name Extensions</t>
  </si>
  <si>
    <t>1st Quarter</t>
  </si>
  <si>
    <t>2nd Quarter</t>
  </si>
  <si>
    <t>3rd Quarter</t>
  </si>
  <si>
    <t>4th Quarter</t>
  </si>
  <si>
    <t xml:space="preserve">County district sans "county" example: 356789KentuckyJD_JCReport  </t>
  </si>
  <si>
    <t xml:space="preserve">Independent district example: 356789KentuckyIndJD_JCReport </t>
  </si>
  <si>
    <t>JD/JC Monthly Report Tabs</t>
  </si>
  <si>
    <t>Specific activities/training completed at the site</t>
  </si>
  <si>
    <t>Progress was made in the following area(s) this month:</t>
  </si>
  <si>
    <t>Example: 356789KentuckyJD_JCReport_Aug</t>
  </si>
  <si>
    <r>
      <t xml:space="preserve">The demographic data from the </t>
    </r>
    <r>
      <rPr>
        <i/>
        <sz val="14"/>
        <color theme="1"/>
        <rFont val="Arial"/>
        <family val="2"/>
      </rPr>
      <t>Student Info</t>
    </r>
    <r>
      <rPr>
        <sz val="14"/>
        <color theme="1"/>
        <rFont val="Arial"/>
        <family val="2"/>
      </rPr>
      <t xml:space="preserve"> tab will auto-fill into each monthly report. See Student Info Tab: Data Entry section above for the information that will auto-fill.</t>
    </r>
  </si>
  <si>
    <r>
      <t xml:space="preserve">The </t>
    </r>
    <r>
      <rPr>
        <i/>
        <sz val="14"/>
        <color theme="1"/>
        <rFont val="Arial"/>
        <family val="2"/>
      </rPr>
      <t>OVR Reporting Quarter</t>
    </r>
    <r>
      <rPr>
        <sz val="14"/>
        <color theme="1"/>
        <rFont val="Arial"/>
        <family val="2"/>
      </rPr>
      <t xml:space="preserve"> auto-fills upon selection of the </t>
    </r>
    <r>
      <rPr>
        <i/>
        <sz val="14"/>
        <color theme="1"/>
        <rFont val="Arial"/>
        <family val="2"/>
      </rPr>
      <t>School Reporting Quarter</t>
    </r>
    <r>
      <rPr>
        <sz val="14"/>
        <color theme="1"/>
        <rFont val="Arial"/>
        <family val="2"/>
      </rPr>
      <t>.</t>
    </r>
  </si>
  <si>
    <t>Enter the date of the Job Development or Job Coaching activity. Format: m/dd/yyyy</t>
  </si>
  <si>
    <r>
      <t>Click on the Down Arrow and use Drop Down box to select whether J</t>
    </r>
    <r>
      <rPr>
        <i/>
        <sz val="14"/>
        <color theme="1"/>
        <rFont val="Arial"/>
        <family val="2"/>
      </rPr>
      <t>ob Development</t>
    </r>
    <r>
      <rPr>
        <sz val="14"/>
        <color theme="1"/>
        <rFont val="Arial"/>
        <family val="2"/>
      </rPr>
      <t xml:space="preserve"> or </t>
    </r>
    <r>
      <rPr>
        <i/>
        <sz val="14"/>
        <color theme="1"/>
        <rFont val="Arial"/>
        <family val="2"/>
      </rPr>
      <t>Job Coaching</t>
    </r>
    <r>
      <rPr>
        <sz val="14"/>
        <color theme="1"/>
        <rFont val="Arial"/>
        <family val="2"/>
      </rPr>
      <t xml:space="preserve"> was provided. Job Development activities occur when the student is actively seeking a job. Job coaching activities occur upon the student gaining employment.</t>
    </r>
  </si>
  <si>
    <t>Start Time</t>
  </si>
  <si>
    <t>End Time</t>
  </si>
  <si>
    <t>Total Time (rounded to nearest .25)</t>
  </si>
  <si>
    <t>Begin Time</t>
  </si>
  <si>
    <t>Total Time (rounded to the nearest .25)</t>
  </si>
  <si>
    <t>Up to 30 hours total per quarter.</t>
  </si>
  <si>
    <r>
      <t xml:space="preserve">The cells in this field are locked. User cannot type into this section. The Hours will calculate from the </t>
    </r>
    <r>
      <rPr>
        <i/>
        <sz val="14"/>
        <color theme="1"/>
        <rFont val="Arial"/>
        <family val="2"/>
      </rPr>
      <t>Total Time for Activities this Month</t>
    </r>
    <r>
      <rPr>
        <sz val="14"/>
        <color theme="1"/>
        <rFont val="Arial"/>
        <family val="2"/>
      </rPr>
      <t xml:space="preserve"> cell in each monthly report. The </t>
    </r>
    <r>
      <rPr>
        <i/>
        <sz val="14"/>
        <color theme="1"/>
        <rFont val="Arial"/>
        <family val="2"/>
      </rPr>
      <t>Amount Billed</t>
    </r>
    <r>
      <rPr>
        <sz val="14"/>
        <color theme="1"/>
        <rFont val="Arial"/>
        <family val="2"/>
      </rPr>
      <t xml:space="preserve"> will calculate by formula. </t>
    </r>
    <r>
      <rPr>
        <b/>
        <sz val="14"/>
        <color theme="1"/>
        <rFont val="Arial"/>
        <family val="2"/>
      </rPr>
      <t>Note:</t>
    </r>
    <r>
      <rPr>
        <sz val="14"/>
        <color theme="1"/>
        <rFont val="Arial"/>
        <family val="2"/>
      </rPr>
      <t xml:space="preserve"> Up to 30 hours per quarter are billable. If a month or quarter is over 30 hours conditional formatting will appear in the "hours" cell (red letters/pink background). If more than 30 hours per quarter are needed for a student contact the VR Counselor. The VR Counselor determines if additional hours needed.</t>
    </r>
  </si>
  <si>
    <t>Total Time of Activity (rounded to the nearest .25)</t>
  </si>
  <si>
    <t>Signature of the CWTP Employment Specialist signifies that as of the date signed the information is accurate and verifies the completion of the CWTP service(s) outlined within the report.</t>
  </si>
  <si>
    <t>Invoice</t>
  </si>
  <si>
    <r>
      <t xml:space="preserve">The demographic data from the </t>
    </r>
    <r>
      <rPr>
        <i/>
        <sz val="14"/>
        <color theme="1"/>
        <rFont val="Arial"/>
        <family val="2"/>
      </rPr>
      <t>Student Info</t>
    </r>
    <r>
      <rPr>
        <sz val="14"/>
        <color theme="1"/>
        <rFont val="Arial"/>
        <family val="2"/>
      </rPr>
      <t xml:space="preserve"> tab will auto-fill into the invoice. See </t>
    </r>
    <r>
      <rPr>
        <i/>
        <sz val="14"/>
        <color theme="1"/>
        <rFont val="Arial"/>
        <family val="2"/>
      </rPr>
      <t>Student Info Tab: Data Entry</t>
    </r>
    <r>
      <rPr>
        <sz val="14"/>
        <color theme="1"/>
        <rFont val="Arial"/>
        <family val="2"/>
      </rPr>
      <t xml:space="preserve"> section on page 1 for a list of the information that will auto-fill. </t>
    </r>
  </si>
  <si>
    <t>County district example: 356789KentuckyCountyJD_JCReport </t>
  </si>
  <si>
    <t>Example: 356789KentuckyJD_JCReport_Jan</t>
  </si>
  <si>
    <t>Sum of Hours and Amount Billed  (Up to 30 hours total per quarter)</t>
  </si>
  <si>
    <r>
      <t xml:space="preserve">Describe new information, </t>
    </r>
    <r>
      <rPr>
        <b/>
        <sz val="14"/>
        <color theme="1"/>
        <rFont val="Arial"/>
        <family val="2"/>
      </rPr>
      <t>if any</t>
    </r>
    <r>
      <rPr>
        <sz val="14"/>
        <color theme="1"/>
        <rFont val="Arial"/>
        <family val="2"/>
      </rPr>
      <t>, that may affect the student or the services provided. Examples include but are not limited to change in medication, change in behavior, change in residence or living arrangements, or death in the family.</t>
    </r>
  </si>
  <si>
    <r>
      <t xml:space="preserve">The hours for the services provided populates from the </t>
    </r>
    <r>
      <rPr>
        <i/>
        <sz val="14"/>
        <color theme="1"/>
        <rFont val="Arial"/>
        <family val="2"/>
      </rPr>
      <t>Sum of Hours</t>
    </r>
    <r>
      <rPr>
        <sz val="14"/>
        <color theme="1"/>
        <rFont val="Arial"/>
        <family val="2"/>
      </rPr>
      <t xml:space="preserve"> section in the </t>
    </r>
    <r>
      <rPr>
        <i/>
        <sz val="14"/>
        <color theme="1"/>
        <rFont val="Arial"/>
        <family val="2"/>
      </rPr>
      <t>Student Info</t>
    </r>
    <r>
      <rPr>
        <sz val="14"/>
        <color theme="1"/>
        <rFont val="Arial"/>
        <family val="2"/>
      </rPr>
      <t xml:space="preserve"> tab. If a quarter is over 30 hours conditional formatting will appear in the "hours" cell (red letters/pink background). If more than 30 hours per quarter are needed for a student contact the VR Counselor. The VR Counselor determines if additional hours needed.</t>
    </r>
  </si>
  <si>
    <t>Invoice Signature &amp; Submission</t>
  </si>
  <si>
    <t>Example: 356789KentuckyJD_JCReport_INVQ1</t>
  </si>
  <si>
    <t>Add an underscore _ and the INVQ# to the end of the file name.</t>
  </si>
  <si>
    <t>_INVQ2</t>
  </si>
  <si>
    <t>_INVQ1</t>
  </si>
  <si>
    <t>_INVQ3</t>
  </si>
  <si>
    <t>_INVQ4</t>
  </si>
  <si>
    <t>Signature of the CWTP Employment Specialist signifies that as of the date signed, the information is accurate and verifies the completion of the CWTP service(s) outlined within the invoice.</t>
  </si>
  <si>
    <r>
      <rPr>
        <b/>
        <sz val="14"/>
        <color rgb="FFC00000"/>
        <rFont val="Arial"/>
        <family val="2"/>
      </rPr>
      <t>6digitOVRCase#</t>
    </r>
    <r>
      <rPr>
        <b/>
        <sz val="14"/>
        <color rgb="FF00B050"/>
        <rFont val="Arial"/>
        <family val="2"/>
      </rPr>
      <t>districtname</t>
    </r>
    <r>
      <rPr>
        <b/>
        <sz val="14"/>
        <color theme="8" tint="-0.249977111117893"/>
        <rFont val="Arial"/>
        <family val="2"/>
      </rPr>
      <t xml:space="preserve">originalfilename </t>
    </r>
    <r>
      <rPr>
        <sz val="14"/>
        <color theme="1"/>
        <rFont val="Arial"/>
        <family val="2"/>
      </rPr>
      <t>(without school year)</t>
    </r>
  </si>
  <si>
    <t xml:space="preserve">Once downloaded retain a blank copy of the file renamed JD_JC Report. </t>
  </si>
  <si>
    <r>
      <t xml:space="preserve">The total duration of the activity will calculate by formula, rounding to the nearest 15 minute increment (i.e. .25, .50, .75, 1.00). The numbers in these cells link to the </t>
    </r>
    <r>
      <rPr>
        <i/>
        <sz val="14"/>
        <color theme="1"/>
        <rFont val="Arial"/>
        <family val="2"/>
      </rPr>
      <t>Total Time for Activities</t>
    </r>
    <r>
      <rPr>
        <sz val="14"/>
        <color theme="1"/>
        <rFont val="Arial"/>
        <family val="2"/>
      </rPr>
      <t xml:space="preserve"> section of the monthly report. </t>
    </r>
  </si>
  <si>
    <t xml:space="preserve"> </t>
  </si>
  <si>
    <t>Enter a description of what was observed during the Job Development or Job Coaching session with the student.</t>
  </si>
  <si>
    <t xml:space="preserve">Enter a description of the activity provided during the provision of the Job Development or Job Coaching service. </t>
  </si>
  <si>
    <t>Enter a summary the areas of progress observed or noted during the month.</t>
  </si>
  <si>
    <t>Enter a summary the student's strengths observed or noted during the month.</t>
  </si>
  <si>
    <t>Enter a summary of the student's areas of needed growth noted during the month.</t>
  </si>
  <si>
    <t>Based on the student's progress and areas of needed growth, enter a description of the skills to work on during the next month.</t>
  </si>
  <si>
    <t>after completion of the invoice, enters signature and date.</t>
  </si>
  <si>
    <t>Saves invoice (worksheet) to PDF format. Renames file by adding an underscore _INV and the invoice quarter at the end of the file name.</t>
  </si>
  <si>
    <t>Submits the monthly report to the VR Counselor by the 5th of the following month.</t>
  </si>
  <si>
    <t>Submits the invoice to the VR Counselor by the 5th of the month following the quarter.</t>
  </si>
  <si>
    <t>Quarter 1 invoice due October 5</t>
  </si>
  <si>
    <t>Quarter 2 invoice due January 5</t>
  </si>
  <si>
    <t>Quarter 3 invoice due April 5</t>
  </si>
  <si>
    <t>Quarter 4 invoice due no later than July 5. Recommendation: submit as soon as possible upon the completion of services due to the OVR fiscal year end on June 30.</t>
  </si>
  <si>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August</t>
    </r>
    <r>
      <rPr>
        <b/>
        <sz val="18"/>
        <color theme="1"/>
        <rFont val="Calibri"/>
        <family val="2"/>
        <scheme val="minor"/>
      </rPr>
      <t xml:space="preserve">
</t>
    </r>
    <r>
      <rPr>
        <b/>
        <sz val="14"/>
        <color theme="1"/>
        <rFont val="Calibri"/>
        <family val="2"/>
        <scheme val="minor"/>
      </rPr>
      <t>(Must be submitted to OVR on or before the 5th of September)</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</si>
  <si>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September</t>
    </r>
    <r>
      <rPr>
        <b/>
        <sz val="18"/>
        <color theme="1"/>
        <rFont val="Calibri"/>
        <family val="2"/>
        <scheme val="minor"/>
      </rPr>
      <t xml:space="preserve">
</t>
    </r>
    <r>
      <rPr>
        <b/>
        <sz val="14"/>
        <color theme="1"/>
        <rFont val="Calibri"/>
        <family val="2"/>
        <scheme val="minor"/>
      </rPr>
      <t>(Must be submitted to OVR on or before the 5th of October)</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</si>
  <si>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October</t>
    </r>
    <r>
      <rPr>
        <b/>
        <sz val="18"/>
        <color theme="1"/>
        <rFont val="Calibri"/>
        <family val="2"/>
        <scheme val="minor"/>
      </rPr>
      <t xml:space="preserve">
</t>
    </r>
    <r>
      <rPr>
        <b/>
        <sz val="14"/>
        <color theme="1"/>
        <rFont val="Calibri"/>
        <family val="2"/>
        <scheme val="minor"/>
      </rPr>
      <t>(Must be submitted to OVR on or before the 5th of November)</t>
    </r>
  </si>
  <si>
    <r>
      <rPr>
        <b/>
        <sz val="14"/>
        <color theme="1"/>
        <rFont val="Calibri"/>
        <family val="2"/>
      </rPr>
      <t>Community Work Transition Program  SY 2024-25</t>
    </r>
    <r>
      <rPr>
        <b/>
        <sz val="16"/>
        <color theme="1"/>
        <rFont val="Calibri"/>
        <family val="2"/>
      </rPr>
      <t xml:space="preserve">
CWTP Job Development/Job Coaching Invoice
</t>
    </r>
    <r>
      <rPr>
        <sz val="11"/>
        <color theme="1"/>
        <rFont val="Calibri"/>
        <family val="2"/>
      </rPr>
      <t>Must be submitted to OVR on or before the 5th of the month following the quarter</t>
    </r>
    <r>
      <rPr>
        <b/>
        <sz val="11"/>
        <color theme="1"/>
        <rFont val="Calibri"/>
        <family val="2"/>
      </rPr>
      <t>.</t>
    </r>
  </si>
  <si>
    <t>Q1SFY25</t>
  </si>
  <si>
    <t>Q2SFY25</t>
  </si>
  <si>
    <t>Q3SFY25</t>
  </si>
  <si>
    <t>Q4SFY25</t>
  </si>
  <si>
    <t>Q1PY2024</t>
  </si>
  <si>
    <t>Q2PY2024</t>
  </si>
  <si>
    <t>Q3PY2024</t>
  </si>
  <si>
    <t>Q4PY2024</t>
  </si>
  <si>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November</t>
    </r>
    <r>
      <rPr>
        <b/>
        <sz val="18"/>
        <color theme="1"/>
        <rFont val="Calibri"/>
        <family val="2"/>
        <scheme val="minor"/>
      </rPr>
      <t xml:space="preserve">
</t>
    </r>
    <r>
      <rPr>
        <b/>
        <sz val="14"/>
        <color theme="1"/>
        <rFont val="Calibri"/>
        <family val="2"/>
        <scheme val="minor"/>
      </rPr>
      <t>(Must be submitted to OVR on or before the 5th of December)</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</si>
  <si>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December</t>
    </r>
    <r>
      <rPr>
        <b/>
        <sz val="18"/>
        <color theme="1"/>
        <rFont val="Calibri"/>
        <family val="2"/>
        <scheme val="minor"/>
      </rPr>
      <t xml:space="preserve">
</t>
    </r>
    <r>
      <rPr>
        <b/>
        <sz val="14"/>
        <color theme="1"/>
        <rFont val="Calibri"/>
        <family val="2"/>
        <scheme val="minor"/>
      </rPr>
      <t>(Must be submitted to OVR on or before the 5th of January)</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</si>
  <si>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January</t>
    </r>
    <r>
      <rPr>
        <b/>
        <sz val="18"/>
        <color theme="1"/>
        <rFont val="Calibri"/>
        <family val="2"/>
        <scheme val="minor"/>
      </rPr>
      <t xml:space="preserve">
</t>
    </r>
    <r>
      <rPr>
        <b/>
        <sz val="14"/>
        <color theme="1"/>
        <rFont val="Calibri"/>
        <family val="2"/>
        <scheme val="minor"/>
      </rPr>
      <t>(Must be submitted to OVR on or before the 5th of February)</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</si>
  <si>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February</t>
    </r>
    <r>
      <rPr>
        <b/>
        <sz val="18"/>
        <color theme="1"/>
        <rFont val="Calibri"/>
        <family val="2"/>
        <scheme val="minor"/>
      </rPr>
      <t xml:space="preserve">
</t>
    </r>
    <r>
      <rPr>
        <b/>
        <sz val="14"/>
        <color theme="1"/>
        <rFont val="Calibri"/>
        <family val="2"/>
        <scheme val="minor"/>
      </rPr>
      <t>(Must be submitted to OVR on or before the 5th of March)</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</si>
  <si>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March</t>
    </r>
    <r>
      <rPr>
        <b/>
        <sz val="18"/>
        <color theme="1"/>
        <rFont val="Calibri"/>
        <family val="2"/>
        <scheme val="minor"/>
      </rPr>
      <t xml:space="preserve">
</t>
    </r>
    <r>
      <rPr>
        <b/>
        <sz val="14"/>
        <color theme="1"/>
        <rFont val="Calibri"/>
        <family val="2"/>
        <scheme val="minor"/>
      </rPr>
      <t>(Must be submitted to OVR on or before the 5th of April)</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</si>
  <si>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April</t>
    </r>
    <r>
      <rPr>
        <b/>
        <sz val="18"/>
        <color theme="1"/>
        <rFont val="Calibri"/>
        <family val="2"/>
        <scheme val="minor"/>
      </rPr>
      <t xml:space="preserve">
</t>
    </r>
    <r>
      <rPr>
        <b/>
        <sz val="14"/>
        <color theme="1"/>
        <rFont val="Calibri"/>
        <family val="2"/>
        <scheme val="minor"/>
      </rPr>
      <t>(Must be submitted to OVR on or before the 5th of May)</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</si>
  <si>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May</t>
    </r>
    <r>
      <rPr>
        <b/>
        <sz val="18"/>
        <color theme="1"/>
        <rFont val="Calibri"/>
        <family val="2"/>
        <scheme val="minor"/>
      </rPr>
      <t xml:space="preserve">
</t>
    </r>
    <r>
      <rPr>
        <b/>
        <sz val="14"/>
        <color theme="1"/>
        <rFont val="Calibri"/>
        <family val="2"/>
        <scheme val="minor"/>
      </rPr>
      <t>(Must be submitted to OVR on or before the 5th of June)</t>
    </r>
  </si>
  <si>
    <r>
      <rPr>
        <b/>
        <sz val="11"/>
        <color theme="1"/>
        <rFont val="Calibri"/>
        <family val="2"/>
        <scheme val="minor"/>
      </rPr>
      <t>Community Work Transition Program  SY 2024-25</t>
    </r>
    <r>
      <rPr>
        <b/>
        <sz val="18"/>
        <color theme="1"/>
        <rFont val="Calibri"/>
        <family val="2"/>
        <scheme val="minor"/>
      </rPr>
      <t xml:space="preserve">
</t>
    </r>
    <r>
      <rPr>
        <b/>
        <sz val="24"/>
        <color theme="1"/>
        <rFont val="Calibri"/>
        <family val="2"/>
        <scheme val="minor"/>
      </rPr>
      <t>Job Development/Job Coaching Monthly Report - June</t>
    </r>
    <r>
      <rPr>
        <b/>
        <sz val="18"/>
        <color theme="1"/>
        <rFont val="Calibri"/>
        <family val="2"/>
        <scheme val="minor"/>
      </rPr>
      <t xml:space="preserve">
</t>
    </r>
    <r>
      <rPr>
        <b/>
        <sz val="14"/>
        <color theme="1"/>
        <rFont val="Calibri"/>
        <family val="2"/>
        <scheme val="minor"/>
      </rPr>
      <t>(Must be submitted to OVR on or before the 5th of July. Recommended before June 30)</t>
    </r>
  </si>
  <si>
    <t>JD_JC Report_2024-2025</t>
  </si>
  <si>
    <r>
      <t xml:space="preserve">Enter the beginning time of activity. Indicate AM or PM </t>
    </r>
    <r>
      <rPr>
        <b/>
        <sz val="14"/>
        <color theme="1"/>
        <rFont val="Arial"/>
        <family val="2"/>
      </rPr>
      <t>(mandatory)</t>
    </r>
    <r>
      <rPr>
        <sz val="14"/>
        <color theme="1"/>
        <rFont val="Arial"/>
        <family val="2"/>
      </rPr>
      <t xml:space="preserve">. Example: 9:00 AM or 1:45 PM. There must be a space between the time and AM or PM. If not, the formula in the </t>
    </r>
    <r>
      <rPr>
        <i/>
        <sz val="14"/>
        <color theme="1"/>
        <rFont val="Arial"/>
        <family val="2"/>
      </rPr>
      <t xml:space="preserve">Total Time of Activites </t>
    </r>
    <r>
      <rPr>
        <sz val="14"/>
        <color theme="1"/>
        <rFont val="Arial"/>
        <family val="2"/>
      </rPr>
      <t>column will not work. Correct: 9:00 AM.  Incorrect: 9:00AM.</t>
    </r>
  </si>
  <si>
    <r>
      <t xml:space="preserve">Enter the ending time of activity. Indicate AM or PM </t>
    </r>
    <r>
      <rPr>
        <b/>
        <sz val="14"/>
        <color theme="1"/>
        <rFont val="Arial"/>
        <family val="2"/>
      </rPr>
      <t>(mandatory)</t>
    </r>
    <r>
      <rPr>
        <sz val="14"/>
        <color theme="1"/>
        <rFont val="Arial"/>
        <family val="2"/>
      </rPr>
      <t xml:space="preserve">. Example: 10:00 AM or 3:00 PM. There must be a space between the time and AM or PM. If not, the formula in the </t>
    </r>
    <r>
      <rPr>
        <i/>
        <sz val="14"/>
        <color theme="1"/>
        <rFont val="Arial"/>
        <family val="2"/>
      </rPr>
      <t>Total Time of Activites</t>
    </r>
    <r>
      <rPr>
        <sz val="14"/>
        <color theme="1"/>
        <rFont val="Arial"/>
        <family val="2"/>
      </rPr>
      <t xml:space="preserve"> column will not work. Correct 10:00 AM. Incorrect 10:00AM.</t>
    </r>
  </si>
  <si>
    <t xml:space="preserve"> Enter the location where the Job Development or Job Coaching occurred. When provided at a work or employment site, enter the name of the business or employer.</t>
  </si>
  <si>
    <r>
      <rPr>
        <i/>
        <sz val="14"/>
        <color theme="1"/>
        <rFont val="Arial"/>
        <family val="2"/>
      </rPr>
      <t>Job Development</t>
    </r>
    <r>
      <rPr>
        <sz val="14"/>
        <color theme="1"/>
        <rFont val="Arial"/>
        <family val="2"/>
      </rPr>
      <t xml:space="preserve"> is provided when the student is searching for competitive integrated employment. Activities include but are not limited to developing skills related to the IPE vocational goal for resume building, resume development, job search for openings within the student vocational goal, networking and contacting employers, submitting job applications, follow-up with employers on current applications and interview preparation for a specific job.
</t>
    </r>
  </si>
  <si>
    <t>Enter Student First Name, Student Middle Name, Student Last Name, Student Preferred Name, SSID Number (State Student Identification Number used by school districts in the Infinite Campus student information system ), OVR Case Number (6-digit number included on OVR authorization forms. If unknown request from the VR Counselor), School Name, District Name, Employment Specialist First Name, Employment Specialist Last Name, OVR Counselor First Name, OVR Counselor Last Name, and current IPE Goal.</t>
  </si>
  <si>
    <t>Current IPE Goal</t>
  </si>
  <si>
    <r>
      <t xml:space="preserve">The current IPE Goal will auto-fill from the </t>
    </r>
    <r>
      <rPr>
        <i/>
        <sz val="14"/>
        <color theme="1"/>
        <rFont val="Arial"/>
        <family val="2"/>
      </rPr>
      <t>Student Info</t>
    </r>
    <r>
      <rPr>
        <sz val="14"/>
        <color theme="1"/>
        <rFont val="Arial"/>
        <family val="2"/>
      </rPr>
      <t xml:space="preserve"> tab.</t>
    </r>
  </si>
  <si>
    <t>Job Development Authorization #:</t>
  </si>
  <si>
    <t>Job Coaching Authorization #:</t>
  </si>
  <si>
    <t>SY 2024-25 To Date</t>
  </si>
  <si>
    <r>
      <t xml:space="preserve">Total Time for Activities this Month. Up to </t>
    </r>
    <r>
      <rPr>
        <b/>
        <sz val="14"/>
        <color theme="1"/>
        <rFont val="Calibri"/>
        <family val="2"/>
        <scheme val="minor"/>
      </rPr>
      <t>30 hours</t>
    </r>
    <r>
      <rPr>
        <sz val="14"/>
        <color theme="1"/>
        <rFont val="Calibri"/>
        <family val="2"/>
        <scheme val="minor"/>
      </rPr>
      <t xml:space="preserve"> total per </t>
    </r>
    <r>
      <rPr>
        <b/>
        <sz val="14"/>
        <color theme="1"/>
        <rFont val="Calibri"/>
        <family val="2"/>
        <scheme val="minor"/>
      </rPr>
      <t>quarter</t>
    </r>
    <r>
      <rPr>
        <sz val="14"/>
        <color theme="1"/>
        <rFont val="Calibri"/>
        <family val="2"/>
        <scheme val="minor"/>
      </rPr>
      <t>. Must report service activities monthly.</t>
    </r>
  </si>
  <si>
    <r>
      <t>Total Time for Activities this Month. Up to 3</t>
    </r>
    <r>
      <rPr>
        <b/>
        <sz val="14"/>
        <color theme="1"/>
        <rFont val="Calibri"/>
        <family val="2"/>
        <scheme val="minor"/>
      </rPr>
      <t>0 hours</t>
    </r>
    <r>
      <rPr>
        <sz val="14"/>
        <color theme="1"/>
        <rFont val="Calibri"/>
        <family val="2"/>
        <scheme val="minor"/>
      </rPr>
      <t xml:space="preserve"> total per </t>
    </r>
    <r>
      <rPr>
        <b/>
        <sz val="14"/>
        <color theme="1"/>
        <rFont val="Calibri"/>
        <family val="2"/>
        <scheme val="minor"/>
      </rPr>
      <t>quarter</t>
    </r>
    <r>
      <rPr>
        <sz val="14"/>
        <color theme="1"/>
        <rFont val="Calibri"/>
        <family val="2"/>
        <scheme val="minor"/>
      </rPr>
      <t>. Must report service activities monthly.</t>
    </r>
  </si>
  <si>
    <t>For students seeking employment, enter the seven-digit authorization number for Job Development from the OVR Authorization form.</t>
  </si>
  <si>
    <t>Job Development Authorization #</t>
  </si>
  <si>
    <t>Job Coaching Authorization #</t>
  </si>
  <si>
    <t>For student's who have attained employment, enter the seven-digit authorization number for Job Coaching from the OVR Authorization form.</t>
  </si>
  <si>
    <t xml:space="preserve">Note: A student may be receiving Job Development services and attain employment within the timeframe of the monthly report. The Employment Specialist would change from Job Development to Job Coaching services. In that instance, both authorization numbers are included in the report. </t>
  </si>
  <si>
    <r>
      <rPr>
        <i/>
        <sz val="14"/>
        <color theme="1"/>
        <rFont val="Arial"/>
        <family val="2"/>
      </rPr>
      <t>Job coaching is provided when a student is employed. Activities</t>
    </r>
    <r>
      <rPr>
        <sz val="14"/>
        <color theme="1"/>
        <rFont val="Arial"/>
        <family val="2"/>
      </rPr>
      <t xml:space="preserve"> include but are not limited to job task analysis, instruction and observation during job performance, determination of needed accommodation(s), and determination and facilitation of natural supports and other supports needed. </t>
    </r>
  </si>
  <si>
    <t>Click on the Down Arrow and use Drop Down box to select the billing quarter. Q1SFY25 includes August-September, Q2SFY25 includes October-November-December, Q3SF25 includes-January-February-March, and Q4SFY25 includes April-May-June.</t>
  </si>
  <si>
    <r>
      <t xml:space="preserve">The </t>
    </r>
    <r>
      <rPr>
        <i/>
        <sz val="14"/>
        <color theme="1"/>
        <rFont val="Arial"/>
        <family val="2"/>
      </rPr>
      <t>Remit</t>
    </r>
    <r>
      <rPr>
        <sz val="14"/>
        <color theme="1"/>
        <rFont val="Arial"/>
        <family val="2"/>
      </rPr>
      <t xml:space="preserve"> amount populates by formula from </t>
    </r>
    <r>
      <rPr>
        <i/>
        <sz val="14"/>
        <color theme="1"/>
        <rFont val="Arial"/>
        <family val="2"/>
      </rPr>
      <t>Sum of Hours</t>
    </r>
    <r>
      <rPr>
        <sz val="14"/>
        <color theme="1"/>
        <rFont val="Arial"/>
        <family val="2"/>
      </rPr>
      <t xml:space="preserve"> section in the </t>
    </r>
    <r>
      <rPr>
        <i/>
        <sz val="14"/>
        <color theme="1"/>
        <rFont val="Arial"/>
        <family val="2"/>
      </rPr>
      <t>Student Info t</t>
    </r>
    <r>
      <rPr>
        <sz val="14"/>
        <color theme="1"/>
        <rFont val="Arial"/>
        <family val="2"/>
      </rPr>
      <t xml:space="preserve">ab: $80/hour x total hours.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</si>
</sst>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8" x14ac:knownFonts="1">
    <font>
      <sz val="11"/>
      <color theme="1"/>
      <name val="Calibri"/>
      <family val="2"/>
      <scheme val="minor"/>
    </font>
    <font>
      <b/>
      <sz val="11"/>
      <color theme="1"/>
      <name val="Calibri"/>
      <family val="2"/>
      <scheme val="minor"/>
    </font>
    <font>
      <b/>
      <sz val="14"/>
      <color theme="1"/>
      <name val="Calibri"/>
      <family val="2"/>
      <scheme val="minor"/>
    </font>
    <font>
      <sz val="11"/>
      <color rgb="FF00610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b/>
      <sz val="12"/>
      <color theme="1"/>
      <name val="Calibri"/>
      <family val="2"/>
    </font>
    <font>
      <sz val="11"/>
      <color theme="1"/>
      <name val="Calibri"/>
      <family val="2"/>
    </font>
    <font>
      <b/>
      <sz val="12.5"/>
      <color theme="1"/>
      <name val="Calibri"/>
      <family val="2"/>
      <scheme val="minor"/>
    </font>
    <font>
      <b/>
      <sz val="12"/>
      <color rgb="FFFF0000"/>
      <name val="Calibri"/>
      <family val="2"/>
    </font>
    <font>
      <b/>
      <sz val="12"/>
      <name val="Calibri"/>
      <family val="2"/>
    </font>
    <font>
      <sz val="11"/>
      <color theme="1"/>
      <name val="Calibri"/>
      <family val="2"/>
      <scheme val="minor"/>
    </font>
    <font>
      <b/>
      <sz val="16"/>
      <color theme="1"/>
      <name val="Calibri"/>
      <family val="2"/>
    </font>
    <font>
      <sz val="10"/>
      <color theme="1"/>
      <name val="Calibri"/>
      <family val="2"/>
    </font>
    <font>
      <sz val="12"/>
      <color theme="1"/>
      <name val="Calibri"/>
      <family val="2"/>
    </font>
    <font>
      <b/>
      <sz val="11"/>
      <color theme="1"/>
      <name val="Calibri"/>
      <family val="2"/>
    </font>
    <font>
      <b/>
      <sz val="14"/>
      <color theme="1"/>
      <name val="Calibri"/>
      <family val="2"/>
    </font>
    <font>
      <b/>
      <sz val="14"/>
      <color theme="1"/>
      <name val="Arial"/>
      <family val="2"/>
    </font>
    <font>
      <sz val="14"/>
      <color theme="1"/>
      <name val="Arial"/>
      <family val="2"/>
    </font>
    <font>
      <b/>
      <sz val="14"/>
      <color rgb="FFC00000"/>
      <name val="Arial"/>
      <family val="2"/>
    </font>
    <font>
      <b/>
      <sz val="14"/>
      <color rgb="FF00B050"/>
      <name val="Arial"/>
      <family val="2"/>
    </font>
    <font>
      <b/>
      <sz val="14"/>
      <color theme="8" tint="-0.249977111117893"/>
      <name val="Arial"/>
      <family val="2"/>
    </font>
    <font>
      <i/>
      <sz val="14"/>
      <color theme="1"/>
      <name val="Arial"/>
      <family val="2"/>
    </font>
    <font>
      <sz val="14"/>
      <color rgb="FF006100"/>
      <name val="Calibri"/>
      <family val="2"/>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s>
  <cellStyleXfs count="3">
    <xf numFmtId="0" fontId="0" fillId="0" borderId="0"/>
    <xf numFmtId="0" fontId="3" fillId="2" borderId="0" applyNumberFormat="0" applyBorder="0" applyAlignment="0" applyProtection="0"/>
    <xf numFmtId="44" fontId="15" fillId="0" borderId="0" applyFont="0" applyFill="0" applyBorder="0" applyAlignment="0" applyProtection="0"/>
  </cellStyleXfs>
  <cellXfs count="193">
    <xf numFmtId="0" fontId="0" fillId="0" borderId="0" xfId="0"/>
    <xf numFmtId="0" fontId="1" fillId="0" borderId="0" xfId="0" applyFont="1"/>
    <xf numFmtId="0" fontId="0" fillId="0" borderId="0" xfId="0" applyAlignment="1">
      <alignment horizontal="center"/>
    </xf>
    <xf numFmtId="0" fontId="0" fillId="0" borderId="5" xfId="0" applyBorder="1"/>
    <xf numFmtId="2" fontId="0" fillId="0" borderId="6" xfId="0" applyNumberFormat="1" applyBorder="1" applyAlignment="1">
      <alignment horizontal="center" vertical="center"/>
    </xf>
    <xf numFmtId="0" fontId="0" fillId="0" borderId="7" xfId="0" applyBorder="1"/>
    <xf numFmtId="2" fontId="0" fillId="0" borderId="8" xfId="0" applyNumberFormat="1" applyBorder="1" applyAlignment="1">
      <alignment horizontal="center" vertical="center"/>
    </xf>
    <xf numFmtId="0" fontId="1" fillId="0" borderId="9" xfId="0" applyFont="1" applyBorder="1"/>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2" fontId="1" fillId="0" borderId="0" xfId="0" applyNumberFormat="1" applyFont="1" applyAlignment="1">
      <alignment horizontal="center" vertical="center"/>
    </xf>
    <xf numFmtId="0" fontId="0" fillId="0" borderId="8" xfId="0" applyBorder="1" applyAlignment="1" applyProtection="1">
      <alignment horizontal="center"/>
      <protection locked="0"/>
    </xf>
    <xf numFmtId="0" fontId="0" fillId="0" borderId="8" xfId="0" applyBorder="1" applyAlignment="1" applyProtection="1">
      <alignment horizontal="center" wrapText="1"/>
      <protection locked="0"/>
    </xf>
    <xf numFmtId="0" fontId="0" fillId="0" borderId="13" xfId="0" applyBorder="1"/>
    <xf numFmtId="2" fontId="0" fillId="0" borderId="4" xfId="0" applyNumberFormat="1" applyBorder="1" applyAlignment="1">
      <alignment horizontal="center" vertical="center"/>
    </xf>
    <xf numFmtId="0" fontId="1" fillId="0" borderId="13" xfId="0" applyFont="1" applyBorder="1"/>
    <xf numFmtId="2" fontId="1" fillId="0" borderId="4" xfId="0" applyNumberFormat="1" applyFont="1" applyBorder="1" applyAlignment="1">
      <alignment horizontal="center" vertical="center"/>
    </xf>
    <xf numFmtId="14" fontId="0" fillId="0" borderId="0" xfId="0" applyNumberFormat="1"/>
    <xf numFmtId="0" fontId="1" fillId="0" borderId="0" xfId="0" applyFont="1" applyAlignment="1">
      <alignment vertical="top" wrapText="1"/>
    </xf>
    <xf numFmtId="0" fontId="1" fillId="0" borderId="0" xfId="0" applyFont="1" applyAlignment="1">
      <alignment wrapText="1"/>
    </xf>
    <xf numFmtId="0" fontId="0" fillId="0" borderId="0" xfId="0" applyAlignment="1">
      <alignment horizontal="center" wrapText="1"/>
    </xf>
    <xf numFmtId="0" fontId="5" fillId="0" borderId="0" xfId="0" applyFont="1" applyAlignment="1">
      <alignment horizontal="right"/>
    </xf>
    <xf numFmtId="0" fontId="2" fillId="0" borderId="0" xfId="0" applyFont="1"/>
    <xf numFmtId="0" fontId="2" fillId="0" borderId="0" xfId="0" applyFont="1" applyAlignment="1">
      <alignment horizontal="right"/>
    </xf>
    <xf numFmtId="0" fontId="7" fillId="0" borderId="0" xfId="0" applyFont="1"/>
    <xf numFmtId="0" fontId="7" fillId="0" borderId="0" xfId="0" applyFont="1" applyAlignment="1">
      <alignment horizontal="center"/>
    </xf>
    <xf numFmtId="0" fontId="5" fillId="0" borderId="0" xfId="0" applyFont="1"/>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10" fillId="0" borderId="8" xfId="0" applyFont="1" applyBorder="1" applyAlignment="1">
      <alignment horizontal="left" vertical="center" wrapText="1"/>
    </xf>
    <xf numFmtId="0" fontId="7" fillId="0" borderId="14" xfId="0" applyFont="1" applyBorder="1" applyAlignment="1">
      <alignment horizontal="center"/>
    </xf>
    <xf numFmtId="0" fontId="7" fillId="0" borderId="14" xfId="0" applyFont="1" applyBorder="1" applyAlignment="1">
      <alignment horizontal="left"/>
    </xf>
    <xf numFmtId="0" fontId="0" fillId="0" borderId="0" xfId="0" applyAlignment="1">
      <alignment horizontal="right"/>
    </xf>
    <xf numFmtId="0" fontId="18" fillId="0" borderId="0" xfId="0" applyFont="1" applyAlignment="1">
      <alignment vertical="center"/>
    </xf>
    <xf numFmtId="44" fontId="0" fillId="0" borderId="8" xfId="2" applyFont="1" applyBorder="1"/>
    <xf numFmtId="0" fontId="17"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wrapText="1"/>
    </xf>
    <xf numFmtId="0" fontId="0" fillId="0" borderId="14" xfId="0" applyBorder="1" applyAlignment="1">
      <alignment horizontal="left"/>
    </xf>
    <xf numFmtId="44" fontId="0" fillId="0" borderId="0" xfId="2" applyFont="1" applyBorder="1"/>
    <xf numFmtId="0" fontId="4" fillId="0" borderId="8" xfId="0" applyFont="1" applyBorder="1" applyAlignment="1" applyProtection="1">
      <alignment horizontal="center" vertical="center" wrapText="1"/>
      <protection locked="0"/>
    </xf>
    <xf numFmtId="0" fontId="1" fillId="0" borderId="0" xfId="0" applyFont="1" applyAlignment="1">
      <alignment horizontal="left"/>
    </xf>
    <xf numFmtId="1" fontId="0" fillId="0" borderId="0" xfId="0" applyNumberFormat="1" applyAlignment="1">
      <alignment horizontal="center"/>
    </xf>
    <xf numFmtId="0" fontId="17" fillId="0" borderId="0" xfId="0" applyFont="1" applyAlignment="1">
      <alignment horizontal="left" vertical="center"/>
    </xf>
    <xf numFmtId="0" fontId="0" fillId="0" borderId="0" xfId="0" applyAlignment="1">
      <alignment vertical="center"/>
    </xf>
    <xf numFmtId="0" fontId="0" fillId="0" borderId="0" xfId="0" applyAlignment="1">
      <alignment vertical="top"/>
    </xf>
    <xf numFmtId="0" fontId="2"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12" fillId="0" borderId="8" xfId="0" applyFont="1" applyBorder="1" applyAlignment="1">
      <alignment horizontal="center" vertical="center" wrapText="1"/>
    </xf>
    <xf numFmtId="0" fontId="5" fillId="0" borderId="0" xfId="0" applyFont="1" applyAlignment="1">
      <alignment horizontal="left"/>
    </xf>
    <xf numFmtId="0" fontId="7" fillId="0" borderId="12" xfId="0" applyFont="1" applyBorder="1"/>
    <xf numFmtId="0" fontId="1" fillId="0" borderId="23" xfId="0" applyFont="1" applyBorder="1"/>
    <xf numFmtId="2" fontId="0" fillId="0" borderId="18" xfId="0" applyNumberFormat="1" applyBorder="1" applyAlignment="1">
      <alignment horizontal="center"/>
    </xf>
    <xf numFmtId="2" fontId="1" fillId="0" borderId="24" xfId="0" applyNumberFormat="1" applyFont="1" applyBorder="1" applyAlignment="1">
      <alignment horizontal="center" vertical="center"/>
    </xf>
    <xf numFmtId="2" fontId="0" fillId="0" borderId="25" xfId="0" applyNumberFormat="1" applyBorder="1" applyAlignment="1">
      <alignment horizontal="center"/>
    </xf>
    <xf numFmtId="2" fontId="1" fillId="0" borderId="24" xfId="0" applyNumberFormat="1" applyFont="1" applyBorder="1" applyAlignment="1">
      <alignment horizontal="center"/>
    </xf>
    <xf numFmtId="2" fontId="1" fillId="0" borderId="25" xfId="0" applyNumberFormat="1" applyFont="1" applyBorder="1" applyAlignment="1">
      <alignment horizontal="center"/>
    </xf>
    <xf numFmtId="0" fontId="0" fillId="0" borderId="26" xfId="0" applyBorder="1"/>
    <xf numFmtId="0" fontId="1" fillId="0" borderId="27" xfId="0" applyFont="1" applyBorder="1" applyAlignment="1">
      <alignment horizontal="center"/>
    </xf>
    <xf numFmtId="0" fontId="1" fillId="0" borderId="25" xfId="0" applyFont="1" applyBorder="1" applyAlignment="1">
      <alignment horizontal="center"/>
    </xf>
    <xf numFmtId="0" fontId="10" fillId="0" borderId="0" xfId="0" applyFont="1"/>
    <xf numFmtId="14" fontId="0" fillId="0" borderId="0" xfId="0" applyNumberFormat="1" applyAlignment="1">
      <alignment horizontal="center"/>
    </xf>
    <xf numFmtId="0" fontId="0" fillId="0" borderId="8" xfId="0" applyBorder="1" applyAlignment="1" applyProtection="1">
      <alignment horizontal="center" vertical="center" wrapText="1"/>
      <protection locked="0"/>
    </xf>
    <xf numFmtId="0" fontId="22" fillId="0" borderId="8" xfId="0" applyFont="1" applyBorder="1"/>
    <xf numFmtId="0" fontId="22" fillId="0" borderId="8" xfId="0" applyFont="1" applyBorder="1" applyAlignment="1">
      <alignment vertical="top" wrapText="1"/>
    </xf>
    <xf numFmtId="0" fontId="22" fillId="0" borderId="8" xfId="0" applyFont="1" applyBorder="1" applyAlignment="1">
      <alignment vertical="top"/>
    </xf>
    <xf numFmtId="0" fontId="21" fillId="0" borderId="8" xfId="0" applyFont="1" applyBorder="1" applyAlignment="1">
      <alignment vertical="top"/>
    </xf>
    <xf numFmtId="0" fontId="22" fillId="0" borderId="8" xfId="0" applyFont="1" applyBorder="1" applyAlignment="1">
      <alignment wrapText="1"/>
    </xf>
    <xf numFmtId="14" fontId="0" fillId="0" borderId="8" xfId="0" applyNumberFormat="1" applyBorder="1" applyAlignment="1" applyProtection="1">
      <alignment horizontal="center" vertical="center" wrapText="1"/>
      <protection locked="0"/>
    </xf>
    <xf numFmtId="0" fontId="1" fillId="0" borderId="8" xfId="0" applyFont="1" applyBorder="1" applyAlignment="1">
      <alignment horizontal="left"/>
    </xf>
    <xf numFmtId="0" fontId="7" fillId="0" borderId="0" xfId="0" applyFont="1" applyAlignment="1">
      <alignment horizontal="center" wrapText="1"/>
    </xf>
    <xf numFmtId="18" fontId="0" fillId="0" borderId="8" xfId="0" applyNumberFormat="1" applyBorder="1" applyAlignment="1" applyProtection="1">
      <alignment horizontal="center" vertical="center" wrapText="1"/>
      <protection locked="0"/>
    </xf>
    <xf numFmtId="0" fontId="6" fillId="0" borderId="0" xfId="0" applyFont="1" applyAlignment="1">
      <alignment horizontal="right"/>
    </xf>
    <xf numFmtId="2" fontId="0" fillId="3" borderId="8" xfId="0" applyNumberFormat="1" applyFill="1" applyBorder="1" applyAlignment="1">
      <alignment horizontal="right"/>
    </xf>
    <xf numFmtId="0" fontId="22" fillId="0" borderId="8" xfId="0" applyFont="1" applyBorder="1" applyAlignment="1">
      <alignment horizontal="right" vertical="top"/>
    </xf>
    <xf numFmtId="0" fontId="22" fillId="0" borderId="8" xfId="0" applyFont="1" applyBorder="1" applyAlignment="1">
      <alignment horizontal="left" vertical="top" indent="2" readingOrder="1"/>
    </xf>
    <xf numFmtId="0" fontId="21" fillId="0" borderId="0" xfId="0" applyFont="1"/>
    <xf numFmtId="0" fontId="22" fillId="0" borderId="0" xfId="0" applyFont="1"/>
    <xf numFmtId="0" fontId="22" fillId="0" borderId="0" xfId="0" applyFont="1" applyAlignment="1">
      <alignment vertical="center"/>
    </xf>
    <xf numFmtId="0" fontId="21" fillId="0" borderId="0" xfId="0" applyFont="1" applyAlignment="1">
      <alignment vertical="top"/>
    </xf>
    <xf numFmtId="0" fontId="22" fillId="0" borderId="0" xfId="0" applyFont="1" applyAlignment="1">
      <alignment vertical="top"/>
    </xf>
    <xf numFmtId="0" fontId="22" fillId="0" borderId="0" xfId="0" applyFont="1" applyAlignment="1">
      <alignment vertical="top" wrapText="1"/>
    </xf>
    <xf numFmtId="0" fontId="21" fillId="0" borderId="0" xfId="0" applyFont="1" applyAlignment="1">
      <alignment wrapText="1"/>
    </xf>
    <xf numFmtId="0" fontId="22" fillId="0" borderId="0" xfId="0" applyFont="1" applyAlignment="1">
      <alignment horizontal="right"/>
    </xf>
    <xf numFmtId="0" fontId="22" fillId="0" borderId="0" xfId="0" applyFont="1" applyAlignment="1">
      <alignment horizontal="left" vertical="center" indent="2" readingOrder="1"/>
    </xf>
    <xf numFmtId="0" fontId="0" fillId="0" borderId="0" xfId="0" applyAlignment="1">
      <alignment horizontal="left"/>
    </xf>
    <xf numFmtId="2" fontId="27" fillId="2" borderId="8" xfId="1" applyNumberFormat="1" applyFont="1" applyBorder="1" applyAlignment="1" applyProtection="1">
      <alignment horizontal="center" vertical="center"/>
    </xf>
    <xf numFmtId="0" fontId="2" fillId="0" borderId="0" xfId="0" applyFont="1" applyAlignment="1">
      <alignment horizontal="center"/>
    </xf>
    <xf numFmtId="0" fontId="1" fillId="0" borderId="0" xfId="0" applyFont="1"/>
    <xf numFmtId="0" fontId="0" fillId="0" borderId="0" xfId="0"/>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 fillId="0" borderId="0" xfId="0" applyFont="1" applyAlignment="1">
      <alignment vertical="top" wrapText="1"/>
    </xf>
    <xf numFmtId="0" fontId="0" fillId="0" borderId="0" xfId="0" applyAlignment="1">
      <alignment wrapText="1"/>
    </xf>
    <xf numFmtId="0" fontId="1" fillId="0" borderId="0" xfId="0" applyFont="1" applyAlignment="1">
      <alignment wrapText="1"/>
    </xf>
    <xf numFmtId="0" fontId="0" fillId="0" borderId="1"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9" xfId="0" applyBorder="1" applyAlignment="1" applyProtection="1">
      <alignment horizontal="center" wrapText="1"/>
      <protection locked="0"/>
    </xf>
    <xf numFmtId="14" fontId="0" fillId="0" borderId="0" xfId="0" applyNumberFormat="1" applyAlignment="1">
      <alignment horizontal="center"/>
    </xf>
    <xf numFmtId="14" fontId="0" fillId="0" borderId="0" xfId="0" applyNumberFormat="1"/>
    <xf numFmtId="0" fontId="2" fillId="0" borderId="0" xfId="0" applyFont="1"/>
    <xf numFmtId="0" fontId="7" fillId="0" borderId="14" xfId="0" applyFont="1" applyBorder="1" applyAlignment="1">
      <alignment horizontal="right"/>
    </xf>
    <xf numFmtId="0" fontId="0" fillId="0" borderId="14" xfId="0" applyBorder="1"/>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0" xfId="0" applyFont="1" applyAlignment="1">
      <alignment horizontal="right"/>
    </xf>
    <xf numFmtId="0" fontId="2" fillId="0" borderId="20" xfId="0" applyFont="1" applyBorder="1" applyAlignment="1">
      <alignment horizontal="right"/>
    </xf>
    <xf numFmtId="0" fontId="8" fillId="0" borderId="0" xfId="0" applyFont="1" applyAlignment="1">
      <alignment horizontal="center" vertical="center" wrapText="1"/>
    </xf>
    <xf numFmtId="0" fontId="0" fillId="0" borderId="0" xfId="0" applyAlignment="1">
      <alignment vertical="center"/>
    </xf>
    <xf numFmtId="0" fontId="2" fillId="0" borderId="8" xfId="0" applyFont="1" applyBorder="1" applyAlignment="1">
      <alignment horizontal="center" vertical="center" wrapText="1"/>
    </xf>
    <xf numFmtId="0" fontId="0" fillId="0" borderId="8" xfId="0" applyBorder="1" applyAlignment="1">
      <alignment vertical="center"/>
    </xf>
    <xf numFmtId="0" fontId="7" fillId="0" borderId="0" xfId="0" applyFont="1" applyAlignment="1">
      <alignment horizontal="right"/>
    </xf>
    <xf numFmtId="0" fontId="2" fillId="0" borderId="0" xfId="0" applyFont="1" applyAlignment="1">
      <alignment horizontal="left"/>
    </xf>
    <xf numFmtId="0" fontId="0" fillId="0" borderId="0" xfId="0" applyAlignment="1">
      <alignment horizontal="left"/>
    </xf>
    <xf numFmtId="0" fontId="7" fillId="0" borderId="12" xfId="0" applyFont="1" applyBorder="1" applyAlignment="1">
      <alignment horizontal="right"/>
    </xf>
    <xf numFmtId="0" fontId="0" fillId="0" borderId="12" xfId="0" applyBorder="1" applyAlignment="1">
      <alignment horizontal="right"/>
    </xf>
    <xf numFmtId="0" fontId="7" fillId="0" borderId="0" xfId="0" applyFont="1" applyAlignment="1">
      <alignment horizontal="center"/>
    </xf>
    <xf numFmtId="0" fontId="7" fillId="0" borderId="0" xfId="0" applyFont="1"/>
    <xf numFmtId="0" fontId="2" fillId="0" borderId="18" xfId="0" applyFont="1" applyBorder="1" applyAlignment="1">
      <alignment horizontal="center" vertical="center" wrapText="1"/>
    </xf>
    <xf numFmtId="0" fontId="7" fillId="0" borderId="12" xfId="0" applyFont="1" applyBorder="1" applyAlignment="1">
      <alignment vertical="center" wrapText="1"/>
    </xf>
    <xf numFmtId="0" fontId="7" fillId="0" borderId="19" xfId="0" applyFont="1" applyBorder="1" applyAlignment="1">
      <alignment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xf>
    <xf numFmtId="0" fontId="7" fillId="0" borderId="12" xfId="0" applyFont="1" applyBorder="1" applyAlignment="1">
      <alignment horizontal="center" wrapText="1"/>
    </xf>
    <xf numFmtId="0" fontId="7" fillId="0" borderId="1"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14" fontId="7" fillId="0" borderId="1" xfId="0" applyNumberFormat="1" applyFont="1" applyBorder="1" applyAlignment="1" applyProtection="1">
      <alignment horizontal="center"/>
      <protection locked="0"/>
    </xf>
    <xf numFmtId="14" fontId="7" fillId="0" borderId="3" xfId="0" applyNumberFormat="1" applyFont="1" applyBorder="1" applyProtection="1">
      <protection locked="0"/>
    </xf>
    <xf numFmtId="0" fontId="10" fillId="0" borderId="18"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7" fillId="0" borderId="15"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0" fillId="0" borderId="0" xfId="0" applyAlignment="1">
      <alignment horizontal="center"/>
    </xf>
    <xf numFmtId="0" fontId="2" fillId="0" borderId="28" xfId="0" applyFont="1" applyBorder="1" applyAlignment="1">
      <alignment horizontal="right"/>
    </xf>
    <xf numFmtId="0" fontId="2" fillId="0" borderId="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7" fillId="0" borderId="8" xfId="0" applyFont="1" applyBorder="1" applyAlignment="1" applyProtection="1">
      <alignment horizontal="center"/>
      <protection locked="0"/>
    </xf>
    <xf numFmtId="0" fontId="11" fillId="0" borderId="8"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xf numFmtId="0" fontId="7" fillId="0" borderId="8" xfId="0" applyFont="1" applyBorder="1" applyAlignment="1">
      <alignment horizontal="center" wrapText="1"/>
    </xf>
    <xf numFmtId="0" fontId="2" fillId="0" borderId="26" xfId="0" applyFont="1" applyBorder="1" applyAlignment="1">
      <alignment horizontal="right"/>
    </xf>
    <xf numFmtId="0" fontId="7" fillId="0" borderId="8" xfId="0" applyFont="1" applyBorder="1" applyAlignment="1" applyProtection="1">
      <alignment horizontal="center" wrapText="1"/>
      <protection locked="0"/>
    </xf>
    <xf numFmtId="0" fontId="2" fillId="0" borderId="26" xfId="0" applyFont="1" applyBorder="1" applyAlignment="1">
      <alignment horizontal="right" wrapText="1"/>
    </xf>
    <xf numFmtId="0" fontId="2" fillId="0" borderId="0" xfId="0" applyFont="1" applyAlignment="1">
      <alignment horizontal="right" wrapText="1"/>
    </xf>
    <xf numFmtId="0" fontId="7" fillId="0" borderId="8" xfId="0" applyFont="1" applyBorder="1" applyAlignment="1" applyProtection="1">
      <alignment horizontal="right"/>
      <protection locked="0"/>
    </xf>
    <xf numFmtId="0" fontId="4" fillId="0" borderId="1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1" fillId="0" borderId="0" xfId="0" applyFont="1" applyAlignment="1">
      <alignment horizontal="right" wrapText="1"/>
    </xf>
    <xf numFmtId="0" fontId="0" fillId="0" borderId="0" xfId="0" applyAlignment="1">
      <alignment horizontal="right" wrapText="1"/>
    </xf>
    <xf numFmtId="0" fontId="0" fillId="0" borderId="22" xfId="0" applyBorder="1" applyAlignment="1">
      <alignment horizontal="center" wrapText="1"/>
    </xf>
    <xf numFmtId="0" fontId="0" fillId="0" borderId="14" xfId="0" applyBorder="1" applyAlignment="1">
      <alignment horizontal="right"/>
    </xf>
    <xf numFmtId="0" fontId="0" fillId="0" borderId="14" xfId="0" applyBorder="1" applyAlignment="1">
      <alignment horizontal="center"/>
    </xf>
    <xf numFmtId="0" fontId="1" fillId="0" borderId="0" xfId="0" applyFont="1" applyAlignment="1">
      <alignment horizontal="right"/>
    </xf>
    <xf numFmtId="0" fontId="0" fillId="0" borderId="0" xfId="0" applyAlignment="1">
      <alignment horizontal="right"/>
    </xf>
    <xf numFmtId="0" fontId="10" fillId="0" borderId="0" xfId="0" applyFont="1" applyAlignment="1">
      <alignment horizontal="right"/>
    </xf>
    <xf numFmtId="0" fontId="10" fillId="0" borderId="20" xfId="0" applyFont="1" applyBorder="1" applyAlignment="1">
      <alignment horizontal="right"/>
    </xf>
    <xf numFmtId="0" fontId="0" fillId="0" borderId="0" xfId="0" applyAlignment="1" applyProtection="1">
      <alignment horizontal="center"/>
      <protection locked="0"/>
    </xf>
    <xf numFmtId="0" fontId="16" fillId="0" borderId="0" xfId="0" applyFont="1" applyAlignment="1">
      <alignment horizontal="center" vertical="top" wrapText="1"/>
    </xf>
    <xf numFmtId="0" fontId="16" fillId="0" borderId="0" xfId="0" applyFont="1" applyAlignment="1">
      <alignment horizontal="center" vertical="top"/>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21" xfId="0" applyFont="1" applyBorder="1" applyAlignment="1">
      <alignment horizontal="right"/>
    </xf>
    <xf numFmtId="1" fontId="0" fillId="0" borderId="14" xfId="0" applyNumberFormat="1" applyBorder="1" applyAlignment="1">
      <alignment horizontal="center"/>
    </xf>
    <xf numFmtId="0" fontId="0" fillId="0" borderId="12" xfId="0" applyBorder="1" applyAlignment="1">
      <alignment horizontal="center"/>
    </xf>
    <xf numFmtId="0" fontId="0" fillId="0" borderId="14" xfId="0" applyBorder="1" applyAlignment="1">
      <alignment horizontal="left"/>
    </xf>
    <xf numFmtId="0" fontId="0" fillId="0" borderId="22" xfId="0" applyBorder="1" applyAlignment="1" applyProtection="1">
      <alignment horizontal="center" wrapText="1"/>
      <protection locked="0"/>
    </xf>
    <xf numFmtId="14" fontId="0" fillId="0" borderId="1"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164" fontId="0" fillId="0" borderId="0" xfId="0" applyNumberFormat="1" applyAlignment="1" applyProtection="1">
      <alignment horizontal="center"/>
      <protection locked="0"/>
    </xf>
    <xf numFmtId="0" fontId="22" fillId="0" borderId="8" xfId="0" applyFont="1" applyBorder="1" applyAlignment="1">
      <alignment vertical="top" wrapText="1"/>
    </xf>
    <xf numFmtId="0" fontId="7" fillId="0" borderId="8" xfId="0" applyFont="1" applyBorder="1" applyAlignment="1">
      <alignment vertical="top" wrapText="1"/>
    </xf>
    <xf numFmtId="0" fontId="22" fillId="0" borderId="8" xfId="0" applyFont="1" applyBorder="1" applyAlignment="1">
      <alignment vertical="top"/>
    </xf>
    <xf numFmtId="0" fontId="7" fillId="0" borderId="8" xfId="0" applyFont="1" applyBorder="1"/>
    <xf numFmtId="0" fontId="7" fillId="0" borderId="8" xfId="0" applyFont="1" applyBorder="1" applyAlignment="1">
      <alignment vertical="top"/>
    </xf>
    <xf numFmtId="0" fontId="0" fillId="0" borderId="8" xfId="0" applyBorder="1"/>
  </cellXfs>
  <cellStyles count="3">
    <cellStyle name="Currency" xfId="2" builtinId="4"/>
    <cellStyle name="Good" xfId="1" builtinId="26"/>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numFmt numFmtId="2" formatCode="0.00"/>
      <alignment horizontal="center" vertical="bottom" textRotation="0" wrapText="0" indent="0" justifyLastLine="0" shrinkToFit="0" readingOrder="0"/>
      <border diagonalUp="0" diagonalDown="0">
        <left style="thin">
          <color indexed="64"/>
        </left>
        <right/>
        <top/>
        <bottom style="thin">
          <color indexed="64"/>
        </bottom>
        <vertical/>
        <horizontal/>
      </border>
    </dxf>
    <dxf>
      <border outline="0">
        <right style="thin">
          <color indexed="64"/>
        </right>
        <top style="thin">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ti\OneDrive%20-%20University%20of%20Kentucky\HDI\CBWT%20Project\Transition%20Monthly%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ent Info"/>
      <sheetName val="Exit Planning"/>
      <sheetName val="Employment Follow-up Report"/>
      <sheetName val="Vocational Assessment "/>
      <sheetName val="Transition Planning Meeting"/>
      <sheetName val="Billing Statement"/>
      <sheetName val="Directions"/>
      <sheetName val="lists"/>
    </sheetNames>
    <sheetDataSet>
      <sheetData sheetId="0"/>
      <sheetData sheetId="1" refreshError="1"/>
      <sheetData sheetId="2" refreshError="1"/>
      <sheetData sheetId="3" refreshError="1"/>
      <sheetData sheetId="4" refreshError="1"/>
      <sheetData sheetId="5" refreshError="1"/>
      <sheetData sheetId="6" refreshError="1"/>
      <sheetData sheetId="7">
        <row r="1">
          <cell r="B1" t="str">
            <v>Independent</v>
          </cell>
        </row>
        <row r="2">
          <cell r="B2" t="str">
            <v>With Assistance</v>
          </cell>
        </row>
        <row r="3">
          <cell r="B3" t="str">
            <v>Area of Concern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B15:D30" totalsRowShown="0" tableBorderDxfId="18">
  <tableColumns count="3">
    <tableColumn id="1" xr3:uid="{00000000-0010-0000-0000-000001000000}" name="Month"/>
    <tableColumn id="2" xr3:uid="{00000000-0010-0000-0000-000002000000}" name="Hours"/>
    <tableColumn id="3" xr3:uid="{00000000-0010-0000-0000-000003000000}" name="Billed" dataDxfId="17"/>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showGridLines="0" zoomScale="80" zoomScaleNormal="80" workbookViewId="0">
      <selection activeCell="C5" sqref="C5:E5"/>
    </sheetView>
  </sheetViews>
  <sheetFormatPr defaultColWidth="0" defaultRowHeight="0" customHeight="1" zeroHeight="1" x14ac:dyDescent="0.35"/>
  <cols>
    <col min="1" max="1" width="0.90625" customWidth="1"/>
    <col min="2" max="2" width="18.6328125" customWidth="1"/>
    <col min="3" max="3" width="9.1796875" customWidth="1"/>
    <col min="4" max="4" width="13.90625" customWidth="1"/>
    <col min="5" max="5" width="8.6328125" customWidth="1"/>
    <col min="6" max="6" width="9.08984375" customWidth="1"/>
    <col min="7" max="7" width="6.54296875" customWidth="1"/>
    <col min="8" max="8" width="11.1796875" customWidth="1"/>
    <col min="9" max="9" width="4.36328125" customWidth="1"/>
    <col min="10" max="10" width="25.90625" customWidth="1"/>
    <col min="11" max="11" width="10.36328125" customWidth="1"/>
    <col min="12" max="15" width="8.6328125" customWidth="1"/>
    <col min="16" max="16" width="3.08984375" customWidth="1"/>
    <col min="17" max="16384" width="8.6328125" hidden="1"/>
  </cols>
  <sheetData>
    <row r="1" spans="2:15" ht="14.5" x14ac:dyDescent="0.35"/>
    <row r="2" spans="2:15" ht="18.5" x14ac:dyDescent="0.45">
      <c r="B2" s="92" t="s">
        <v>29</v>
      </c>
      <c r="C2" s="92"/>
      <c r="D2" s="92"/>
      <c r="E2" s="92"/>
      <c r="F2" s="92"/>
      <c r="G2" s="92"/>
      <c r="H2" s="92"/>
      <c r="I2" s="92"/>
      <c r="J2" s="92"/>
    </row>
    <row r="3" spans="2:15" ht="14.5" x14ac:dyDescent="0.35"/>
    <row r="4" spans="2:15" ht="15" thickBot="1" x14ac:dyDescent="0.4"/>
    <row r="5" spans="2:15" ht="15" thickBot="1" x14ac:dyDescent="0.4">
      <c r="B5" s="1" t="s">
        <v>0</v>
      </c>
      <c r="C5" s="95"/>
      <c r="D5" s="96"/>
      <c r="E5" s="97"/>
      <c r="G5" s="93" t="s">
        <v>1</v>
      </c>
      <c r="H5" s="94"/>
      <c r="I5" s="94"/>
      <c r="J5" s="15"/>
      <c r="K5" s="2"/>
      <c r="L5" s="2"/>
    </row>
    <row r="6" spans="2:15" ht="15" thickBot="1" x14ac:dyDescent="0.4">
      <c r="B6" s="1" t="s">
        <v>2</v>
      </c>
      <c r="C6" s="95"/>
      <c r="D6" s="96"/>
      <c r="E6" s="97"/>
      <c r="F6" s="2"/>
      <c r="G6" s="93" t="s">
        <v>3</v>
      </c>
      <c r="H6" s="94"/>
      <c r="I6" s="94"/>
      <c r="J6" s="15"/>
      <c r="K6" s="2"/>
      <c r="L6" s="2"/>
      <c r="N6" s="2"/>
      <c r="O6" s="2"/>
    </row>
    <row r="7" spans="2:15" ht="15" thickBot="1" x14ac:dyDescent="0.4">
      <c r="B7" s="1" t="s">
        <v>4</v>
      </c>
      <c r="C7" s="95"/>
      <c r="D7" s="96"/>
      <c r="E7" s="97"/>
      <c r="F7" s="2"/>
      <c r="G7" s="93" t="s">
        <v>5</v>
      </c>
      <c r="H7" s="94"/>
      <c r="I7" s="94"/>
      <c r="J7" s="15"/>
      <c r="K7" s="2"/>
      <c r="L7" s="2"/>
    </row>
    <row r="8" spans="2:15" ht="27.65" customHeight="1" thickBot="1" x14ac:dyDescent="0.4">
      <c r="B8" s="1" t="s">
        <v>6</v>
      </c>
      <c r="C8" s="101"/>
      <c r="D8" s="102"/>
      <c r="E8" s="103"/>
      <c r="F8" s="2"/>
      <c r="G8" s="93" t="s">
        <v>7</v>
      </c>
      <c r="H8" s="94"/>
      <c r="J8" s="16"/>
      <c r="K8" s="24"/>
      <c r="L8" s="24"/>
    </row>
    <row r="9" spans="2:15" ht="30.65" customHeight="1" thickBot="1" x14ac:dyDescent="0.4">
      <c r="B9" s="22" t="s">
        <v>51</v>
      </c>
      <c r="C9" s="95"/>
      <c r="D9" s="96"/>
      <c r="E9" s="97"/>
      <c r="F9" s="2"/>
      <c r="G9" s="98" t="s">
        <v>52</v>
      </c>
      <c r="H9" s="99"/>
      <c r="I9" s="99"/>
      <c r="J9" s="15"/>
      <c r="K9" s="2"/>
      <c r="L9" s="2"/>
    </row>
    <row r="10" spans="2:15" ht="29.5" thickBot="1" x14ac:dyDescent="0.4">
      <c r="B10" s="23" t="s">
        <v>8</v>
      </c>
      <c r="C10" s="95"/>
      <c r="D10" s="96"/>
      <c r="E10" s="97"/>
      <c r="F10" s="2"/>
      <c r="G10" s="100" t="s">
        <v>9</v>
      </c>
      <c r="H10" s="99"/>
      <c r="I10" s="99"/>
      <c r="J10" s="15"/>
      <c r="K10" s="2"/>
      <c r="L10" s="2"/>
    </row>
    <row r="11" spans="2:15" ht="14.5" x14ac:dyDescent="0.35">
      <c r="B11" s="1"/>
      <c r="C11" s="2"/>
      <c r="D11" s="2"/>
      <c r="E11" s="2"/>
      <c r="F11" s="2"/>
      <c r="G11" s="2"/>
      <c r="H11" s="2"/>
      <c r="I11" s="2"/>
      <c r="J11" s="1"/>
      <c r="K11" s="1"/>
    </row>
    <row r="12" spans="2:15" ht="14.5" x14ac:dyDescent="0.35">
      <c r="B12" s="1" t="s">
        <v>30</v>
      </c>
      <c r="C12" s="104"/>
      <c r="D12" s="105"/>
      <c r="E12" s="105"/>
      <c r="F12" s="105"/>
      <c r="G12" s="105"/>
      <c r="H12" s="105"/>
      <c r="I12" s="105"/>
      <c r="J12" s="106"/>
      <c r="K12" s="1"/>
    </row>
    <row r="13" spans="2:15" ht="14.5" x14ac:dyDescent="0.35"/>
    <row r="14" spans="2:15" ht="18.5" x14ac:dyDescent="0.45">
      <c r="B14" s="92" t="s">
        <v>111</v>
      </c>
      <c r="C14" s="92"/>
      <c r="D14" s="92"/>
      <c r="E14" s="94"/>
      <c r="F14" s="94"/>
      <c r="G14" s="94"/>
      <c r="H14" s="94"/>
      <c r="I14" s="94"/>
    </row>
    <row r="15" spans="2:15" ht="15" thickBot="1" x14ac:dyDescent="0.4">
      <c r="B15" s="62" t="s">
        <v>10</v>
      </c>
      <c r="C15" s="63" t="s">
        <v>33</v>
      </c>
      <c r="D15" s="64" t="s">
        <v>34</v>
      </c>
      <c r="E15" s="2"/>
      <c r="F15" s="2"/>
      <c r="G15" s="2"/>
      <c r="I15" s="11"/>
      <c r="J15" s="2"/>
      <c r="K15" s="11"/>
    </row>
    <row r="16" spans="2:15" ht="14.5" x14ac:dyDescent="0.35">
      <c r="B16" s="3" t="s">
        <v>11</v>
      </c>
      <c r="C16" s="4">
        <f>IFERROR(SUM(August!D17:D35),"")</f>
        <v>0</v>
      </c>
      <c r="D16" s="57">
        <f t="shared" ref="D16:D31" si="0">C16*80</f>
        <v>0</v>
      </c>
      <c r="E16" s="12"/>
      <c r="F16" s="12"/>
      <c r="G16" s="12"/>
      <c r="I16" s="13"/>
      <c r="J16" s="12"/>
      <c r="K16" s="13"/>
    </row>
    <row r="17" spans="2:11" ht="14.5" x14ac:dyDescent="0.35">
      <c r="B17" s="5" t="s">
        <v>12</v>
      </c>
      <c r="C17" s="6">
        <f>IFERROR(SUM(September!D17:D35),"")</f>
        <v>0</v>
      </c>
      <c r="D17" s="57">
        <f t="shared" si="0"/>
        <v>0</v>
      </c>
      <c r="E17" s="12"/>
      <c r="F17" s="12"/>
      <c r="G17" s="12"/>
      <c r="I17" s="13"/>
      <c r="J17" s="12"/>
      <c r="K17" s="13"/>
    </row>
    <row r="18" spans="2:11" s="1" customFormat="1" ht="15" thickBot="1" x14ac:dyDescent="0.4">
      <c r="B18" s="7" t="s">
        <v>144</v>
      </c>
      <c r="C18" s="8">
        <f>SUM(C16:C17)</f>
        <v>0</v>
      </c>
      <c r="D18" s="58">
        <f t="shared" si="0"/>
        <v>0</v>
      </c>
      <c r="E18" s="14"/>
      <c r="F18" s="14"/>
      <c r="G18" s="14"/>
      <c r="I18" s="14"/>
      <c r="J18" s="14"/>
      <c r="K18" s="14"/>
    </row>
    <row r="19" spans="2:11" ht="14.5" x14ac:dyDescent="0.35">
      <c r="B19" s="3" t="s">
        <v>13</v>
      </c>
      <c r="C19" s="4">
        <f>IFERROR(SUM('October '!D17:D35),"")</f>
        <v>0</v>
      </c>
      <c r="D19" s="59">
        <f t="shared" si="0"/>
        <v>0</v>
      </c>
      <c r="E19" s="12"/>
      <c r="F19" s="12"/>
      <c r="G19" s="12"/>
      <c r="I19" s="13"/>
      <c r="J19" s="12"/>
      <c r="K19" s="13"/>
    </row>
    <row r="20" spans="2:11" ht="14.5" x14ac:dyDescent="0.35">
      <c r="B20" s="5" t="s">
        <v>14</v>
      </c>
      <c r="C20" s="6">
        <f>IFERROR(SUM(November!D17:D35),"")</f>
        <v>0</v>
      </c>
      <c r="D20" s="59">
        <f t="shared" si="0"/>
        <v>0</v>
      </c>
      <c r="E20" s="12"/>
      <c r="F20" s="12"/>
      <c r="G20" s="12"/>
      <c r="I20" s="13"/>
      <c r="J20" s="12"/>
      <c r="K20" s="13"/>
    </row>
    <row r="21" spans="2:11" ht="14.5" x14ac:dyDescent="0.35">
      <c r="B21" s="5" t="s">
        <v>15</v>
      </c>
      <c r="C21" s="6">
        <f>IFERROR(SUM(December!D17:D35),"")</f>
        <v>0</v>
      </c>
      <c r="D21" s="59">
        <f t="shared" si="0"/>
        <v>0</v>
      </c>
      <c r="E21" s="12"/>
      <c r="F21" s="12"/>
      <c r="G21" s="12"/>
      <c r="I21" s="13"/>
      <c r="J21" s="12"/>
      <c r="K21" s="13"/>
    </row>
    <row r="22" spans="2:11" ht="15" thickBot="1" x14ac:dyDescent="0.4">
      <c r="B22" s="19" t="s">
        <v>145</v>
      </c>
      <c r="C22" s="20">
        <f>SUM(C19:C21)</f>
        <v>0</v>
      </c>
      <c r="D22" s="60">
        <f t="shared" si="0"/>
        <v>0</v>
      </c>
      <c r="E22" s="12"/>
      <c r="F22" s="12"/>
      <c r="G22" s="12"/>
      <c r="I22" s="13"/>
      <c r="J22" s="12"/>
      <c r="K22" s="13"/>
    </row>
    <row r="23" spans="2:11" ht="14.5" x14ac:dyDescent="0.35">
      <c r="B23" s="3" t="s">
        <v>16</v>
      </c>
      <c r="C23" s="4">
        <f>IFERROR(SUM(January!D17:D35),"")</f>
        <v>0</v>
      </c>
      <c r="D23" s="59">
        <f t="shared" si="0"/>
        <v>0</v>
      </c>
      <c r="E23" s="12"/>
      <c r="F23" s="12"/>
      <c r="G23" s="12"/>
      <c r="I23" s="13"/>
      <c r="J23" s="12"/>
      <c r="K23" s="13"/>
    </row>
    <row r="24" spans="2:11" ht="14.5" x14ac:dyDescent="0.35">
      <c r="B24" s="5" t="s">
        <v>17</v>
      </c>
      <c r="C24" s="6">
        <f>IFERROR(SUM(February!D17:D35),"")</f>
        <v>0</v>
      </c>
      <c r="D24" s="59">
        <f t="shared" si="0"/>
        <v>0</v>
      </c>
      <c r="E24" s="12"/>
      <c r="F24" s="12"/>
      <c r="G24" s="12"/>
      <c r="I24" s="13"/>
      <c r="J24" s="12"/>
      <c r="K24" s="13"/>
    </row>
    <row r="25" spans="2:11" ht="14.5" x14ac:dyDescent="0.35">
      <c r="B25" s="5" t="s">
        <v>18</v>
      </c>
      <c r="C25" s="6">
        <f>IFERROR(SUM(March!D17:D35),"")</f>
        <v>0</v>
      </c>
      <c r="D25" s="59">
        <f t="shared" si="0"/>
        <v>0</v>
      </c>
      <c r="E25" s="12"/>
      <c r="F25" s="12"/>
      <c r="G25" s="12"/>
      <c r="I25" s="13"/>
      <c r="J25" s="12"/>
      <c r="K25" s="13"/>
    </row>
    <row r="26" spans="2:11" s="1" customFormat="1" ht="15" thickBot="1" x14ac:dyDescent="0.4">
      <c r="B26" s="7" t="s">
        <v>146</v>
      </c>
      <c r="C26" s="8">
        <f>SUM(C23:C25)</f>
        <v>0</v>
      </c>
      <c r="D26" s="60">
        <f t="shared" si="0"/>
        <v>0</v>
      </c>
      <c r="E26" s="14"/>
      <c r="F26" s="14"/>
      <c r="G26" s="14"/>
      <c r="I26" s="14"/>
      <c r="J26" s="14"/>
      <c r="K26" s="14"/>
    </row>
    <row r="27" spans="2:11" ht="14.5" x14ac:dyDescent="0.35">
      <c r="B27" s="3" t="s">
        <v>19</v>
      </c>
      <c r="C27" s="4">
        <f>IFERROR(SUM(April!D17:D35),"")</f>
        <v>0</v>
      </c>
      <c r="D27" s="59">
        <f t="shared" si="0"/>
        <v>0</v>
      </c>
      <c r="E27" s="12"/>
      <c r="F27" s="12"/>
      <c r="G27" s="12"/>
      <c r="I27" s="13"/>
      <c r="J27" s="12"/>
      <c r="K27" s="13"/>
    </row>
    <row r="28" spans="2:11" ht="14.5" x14ac:dyDescent="0.35">
      <c r="B28" s="5" t="s">
        <v>20</v>
      </c>
      <c r="C28" s="6">
        <f>IFERROR(SUM(May!D17:D35),"")</f>
        <v>0</v>
      </c>
      <c r="D28" s="59">
        <f t="shared" si="0"/>
        <v>0</v>
      </c>
      <c r="E28" s="12"/>
      <c r="F28" s="12"/>
      <c r="G28" s="12"/>
      <c r="I28" s="13"/>
      <c r="J28" s="12"/>
      <c r="K28" s="13"/>
    </row>
    <row r="29" spans="2:11" ht="14.5" x14ac:dyDescent="0.35">
      <c r="B29" s="17" t="s">
        <v>28</v>
      </c>
      <c r="C29" s="18">
        <f>IFERROR(SUM(June!D17:D35),"")</f>
        <v>0</v>
      </c>
      <c r="D29" s="59">
        <f t="shared" si="0"/>
        <v>0</v>
      </c>
      <c r="E29" s="12"/>
      <c r="F29" s="12"/>
      <c r="G29" s="12"/>
      <c r="I29" s="13"/>
      <c r="J29" s="12"/>
      <c r="K29" s="13"/>
    </row>
    <row r="30" spans="2:11" s="1" customFormat="1" ht="14.5" x14ac:dyDescent="0.35">
      <c r="B30" s="56" t="s">
        <v>147</v>
      </c>
      <c r="C30" s="20">
        <f>SUM(C27:C29)</f>
        <v>0</v>
      </c>
      <c r="D30" s="61">
        <f t="shared" si="0"/>
        <v>0</v>
      </c>
      <c r="E30" s="14"/>
      <c r="F30" s="14"/>
      <c r="G30" s="14"/>
      <c r="I30" s="14"/>
      <c r="J30" s="14"/>
      <c r="K30" s="14"/>
    </row>
    <row r="31" spans="2:11" ht="14.5" x14ac:dyDescent="0.35">
      <c r="B31" s="74" t="s">
        <v>170</v>
      </c>
      <c r="C31" s="9">
        <f>SUM(C18,C22,C26,C30)</f>
        <v>0</v>
      </c>
      <c r="D31" s="9">
        <f t="shared" si="0"/>
        <v>0</v>
      </c>
      <c r="E31" s="14"/>
      <c r="F31" s="14"/>
      <c r="G31" s="14"/>
      <c r="I31" s="14"/>
      <c r="J31" s="14"/>
      <c r="K31" s="14"/>
    </row>
    <row r="32" spans="2:11" ht="14.5" x14ac:dyDescent="0.35"/>
    <row r="33" ht="15" customHeight="1" x14ac:dyDescent="0.35"/>
    <row r="34" ht="15" customHeight="1" x14ac:dyDescent="0.35"/>
    <row r="35" ht="15" customHeight="1" x14ac:dyDescent="0.35"/>
    <row r="36" ht="15" customHeight="1" x14ac:dyDescent="0.35"/>
    <row r="37" ht="15" hidden="1" customHeight="1" x14ac:dyDescent="0.35"/>
    <row r="38" ht="15" hidden="1" customHeight="1" x14ac:dyDescent="0.35"/>
    <row r="39" ht="15" hidden="1" customHeight="1" x14ac:dyDescent="0.35"/>
    <row r="40" ht="15" hidden="1" customHeight="1" x14ac:dyDescent="0.35"/>
    <row r="41" ht="15" hidden="1" customHeight="1" x14ac:dyDescent="0.35"/>
    <row r="42" ht="15" hidden="1" customHeight="1" x14ac:dyDescent="0.35"/>
    <row r="43" ht="15" customHeight="1" x14ac:dyDescent="0.35"/>
    <row r="44" ht="15" customHeight="1" x14ac:dyDescent="0.35"/>
    <row r="45" ht="15" customHeight="1" x14ac:dyDescent="0.35"/>
    <row r="46" ht="15" customHeight="1" x14ac:dyDescent="0.35"/>
    <row r="47" ht="15" customHeight="1" x14ac:dyDescent="0.35"/>
  </sheetData>
  <sheetProtection sheet="1" selectLockedCells="1"/>
  <mergeCells count="15">
    <mergeCell ref="B2:J2"/>
    <mergeCell ref="G6:I6"/>
    <mergeCell ref="G7:I7"/>
    <mergeCell ref="B14:I14"/>
    <mergeCell ref="C5:E5"/>
    <mergeCell ref="C6:E6"/>
    <mergeCell ref="C7:E7"/>
    <mergeCell ref="G5:I5"/>
    <mergeCell ref="G9:I9"/>
    <mergeCell ref="G10:I10"/>
    <mergeCell ref="C8:E8"/>
    <mergeCell ref="C9:E9"/>
    <mergeCell ref="C10:E10"/>
    <mergeCell ref="G8:H8"/>
    <mergeCell ref="C12:J12"/>
  </mergeCells>
  <conditionalFormatting sqref="C16:C30">
    <cfRule type="cellIs" dxfId="16" priority="18" operator="greaterThan">
      <formula>30</formula>
    </cfRule>
  </conditionalFormatting>
  <conditionalFormatting sqref="C31">
    <cfRule type="cellIs" dxfId="15" priority="17" operator="greaterThan">
      <formula>120</formula>
    </cfRule>
  </conditionalFormatting>
  <conditionalFormatting sqref="D16:D30">
    <cfRule type="cellIs" dxfId="14" priority="2" operator="greaterThan">
      <formula>1200</formula>
    </cfRule>
  </conditionalFormatting>
  <conditionalFormatting sqref="D31">
    <cfRule type="cellIs" dxfId="13" priority="1" operator="greaterThan">
      <formula>4800</formula>
    </cfRule>
  </conditionalFormatting>
  <conditionalFormatting sqref="G27:G29 G19:G25 G16:G17">
    <cfRule type="colorScale" priority="84">
      <colorScale>
        <cfvo type="min"/>
        <cfvo type="max"/>
        <color rgb="FFFCFCFF"/>
        <color rgb="FF63BE7B"/>
      </colorScale>
    </cfRule>
  </conditionalFormatting>
  <pageMargins left="0.5" right="0.5" top="0.75" bottom="0.75" header="0.3" footer="0.3"/>
  <pageSetup scale="85" orientation="portrait" horizontalDpi="300" verticalDpi="300" r:id="rId1"/>
  <headerFooter>
    <oddFooter>&amp;CExpiration Date 6/30/2023</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showGridLines="0" topLeftCell="A9"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157</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2" spans="1:14" ht="14.5" customHeight="1" x14ac:dyDescent="0.35"/>
    <row r="13" spans="1:14" ht="18.5" x14ac:dyDescent="0.45">
      <c r="A13" s="127" t="s">
        <v>171</v>
      </c>
      <c r="B13" s="128"/>
      <c r="C13" s="128"/>
      <c r="D13" s="128"/>
      <c r="E13" s="128"/>
      <c r="F13" s="128"/>
      <c r="G13" s="128"/>
      <c r="H13" s="128"/>
      <c r="I13" s="128"/>
      <c r="J13" s="128"/>
      <c r="K13" s="128"/>
      <c r="L13" s="128"/>
      <c r="M13" s="128"/>
      <c r="N13" s="128"/>
    </row>
    <row r="14" spans="1:14" ht="18.5" x14ac:dyDescent="0.35">
      <c r="G14" s="91">
        <f>SUM(D17:D35)</f>
        <v>0</v>
      </c>
    </row>
    <row r="16" spans="1:14" ht="51.7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4" priority="1" operator="greaterThan">
      <formula>30</formula>
    </cfRule>
  </conditionalFormatting>
  <dataValidations count="1">
    <dataValidation type="list" allowBlank="1" showInputMessage="1" showErrorMessage="1" sqref="E17:E35" xr:uid="{00000000-0002-0000-09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showGridLines="0"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8"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158</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3" spans="1:14" ht="18.5" x14ac:dyDescent="0.45">
      <c r="A13" s="127" t="s">
        <v>171</v>
      </c>
      <c r="B13" s="128"/>
      <c r="C13" s="128"/>
      <c r="D13" s="128"/>
      <c r="E13" s="128"/>
      <c r="F13" s="128"/>
      <c r="G13" s="128"/>
      <c r="H13" s="128"/>
      <c r="I13" s="128"/>
      <c r="J13" s="128"/>
      <c r="K13" s="128"/>
      <c r="L13" s="128"/>
      <c r="M13" s="128"/>
      <c r="N13" s="128"/>
    </row>
    <row r="14" spans="1:14" ht="18.5" x14ac:dyDescent="0.35">
      <c r="G14" s="91">
        <f>SUM(D17:D35)</f>
        <v>0</v>
      </c>
    </row>
    <row r="16" spans="1:14" ht="51.7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3" priority="1" operator="greaterThan">
      <formula>30</formula>
    </cfRule>
  </conditionalFormatting>
  <dataValidations count="1">
    <dataValidation type="list" allowBlank="1" showInputMessage="1" showErrorMessage="1" sqref="E17:E35" xr:uid="{00000000-0002-0000-0A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showGridLines="0"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63281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159</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3" spans="1:14" ht="18.5" x14ac:dyDescent="0.45">
      <c r="A13" s="127" t="s">
        <v>171</v>
      </c>
      <c r="B13" s="128"/>
      <c r="C13" s="128"/>
      <c r="D13" s="128"/>
      <c r="E13" s="128"/>
      <c r="F13" s="128"/>
      <c r="G13" s="128"/>
      <c r="H13" s="128"/>
      <c r="I13" s="128"/>
      <c r="J13" s="128"/>
      <c r="K13" s="128"/>
      <c r="L13" s="128"/>
      <c r="M13" s="128"/>
      <c r="N13" s="128"/>
    </row>
    <row r="14" spans="1:14" ht="18.5" x14ac:dyDescent="0.35">
      <c r="G14" s="91">
        <f>SUM(D17:D35)</f>
        <v>0</v>
      </c>
    </row>
    <row r="16" spans="1:14" ht="51.7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62"/>
      <c r="I21" s="163"/>
      <c r="J21" s="164"/>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5"/>
      <c r="J30" s="115"/>
      <c r="K30" s="115"/>
      <c r="L30" s="115"/>
      <c r="M30" s="115"/>
      <c r="N30" s="44"/>
    </row>
    <row r="31" spans="1:14" ht="138" customHeight="1" x14ac:dyDescent="0.35">
      <c r="A31" s="73"/>
      <c r="B31" s="76"/>
      <c r="C31" s="76"/>
      <c r="D31" s="6">
        <f t="shared" si="0"/>
        <v>0</v>
      </c>
      <c r="E31" s="67"/>
      <c r="F31" s="114"/>
      <c r="G31" s="114"/>
      <c r="H31" s="115"/>
      <c r="I31" s="115"/>
      <c r="J31" s="115"/>
      <c r="K31" s="115"/>
      <c r="L31" s="115"/>
      <c r="M31" s="115"/>
      <c r="N31" s="44"/>
    </row>
    <row r="32" spans="1:14" ht="138" customHeight="1" x14ac:dyDescent="0.35">
      <c r="A32" s="73"/>
      <c r="B32" s="76"/>
      <c r="C32" s="76"/>
      <c r="D32" s="6">
        <f t="shared" si="0"/>
        <v>0</v>
      </c>
      <c r="E32" s="67"/>
      <c r="F32" s="114"/>
      <c r="G32" s="114"/>
      <c r="H32" s="115"/>
      <c r="I32" s="115"/>
      <c r="J32" s="115"/>
      <c r="K32" s="115"/>
      <c r="L32" s="115"/>
      <c r="M32" s="115"/>
      <c r="N32" s="44"/>
    </row>
    <row r="33" spans="1:14" ht="138" customHeight="1" x14ac:dyDescent="0.35">
      <c r="A33" s="73"/>
      <c r="B33" s="76"/>
      <c r="C33" s="76"/>
      <c r="D33" s="6">
        <f t="shared" si="0"/>
        <v>0</v>
      </c>
      <c r="E33" s="67"/>
      <c r="F33" s="114"/>
      <c r="G33" s="114"/>
      <c r="H33" s="115"/>
      <c r="I33" s="115"/>
      <c r="J33" s="115"/>
      <c r="K33" s="115"/>
      <c r="L33" s="115"/>
      <c r="M33" s="115"/>
      <c r="N33" s="44"/>
    </row>
    <row r="34" spans="1:14" ht="138" customHeight="1" x14ac:dyDescent="0.35">
      <c r="A34" s="73"/>
      <c r="B34" s="76"/>
      <c r="C34" s="76"/>
      <c r="D34" s="6">
        <f t="shared" si="0"/>
        <v>0</v>
      </c>
      <c r="E34" s="67"/>
      <c r="F34" s="114"/>
      <c r="G34" s="114"/>
      <c r="H34" s="115"/>
      <c r="I34" s="115"/>
      <c r="J34" s="115"/>
      <c r="K34" s="115"/>
      <c r="L34" s="115"/>
      <c r="M34" s="115"/>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2" priority="1" operator="greaterThan">
      <formula>30</formula>
    </cfRule>
  </conditionalFormatting>
  <dataValidations count="1">
    <dataValidation type="list" allowBlank="1" showInputMessage="1" showErrorMessage="1" sqref="E17:E35" xr:uid="{00000000-0002-0000-0B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
  <sheetViews>
    <sheetView showGridLines="0" tabSelected="1" topLeftCell="A7" zoomScale="80" zoomScaleNormal="80" zoomScaleSheetLayoutView="110" workbookViewId="0">
      <selection activeCell="D19" sqref="D19"/>
    </sheetView>
  </sheetViews>
  <sheetFormatPr defaultColWidth="0" defaultRowHeight="14.4" customHeight="1" zeroHeight="1" x14ac:dyDescent="0.35"/>
  <cols>
    <col min="1" max="1" width="12.453125" customWidth="1"/>
    <col min="2" max="2" width="10.54296875" customWidth="1"/>
    <col min="3" max="3" width="6.36328125" customWidth="1"/>
    <col min="4" max="4" width="10.81640625" customWidth="1"/>
    <col min="5" max="5" width="6.81640625" customWidth="1"/>
    <col min="6" max="6" width="13.1796875" customWidth="1"/>
    <col min="7" max="7" width="10" customWidth="1"/>
    <col min="8" max="10" width="9.08984375" customWidth="1"/>
    <col min="11" max="11" width="5.1796875" customWidth="1"/>
    <col min="12" max="12" width="1.54296875" customWidth="1"/>
    <col min="13" max="16384" width="9.08984375" hidden="1"/>
  </cols>
  <sheetData>
    <row r="1" spans="1:12" s="49" customFormat="1" ht="60.65" customHeight="1" x14ac:dyDescent="0.35">
      <c r="A1" s="175" t="s">
        <v>143</v>
      </c>
      <c r="B1" s="176"/>
      <c r="C1" s="176"/>
      <c r="D1" s="176"/>
      <c r="E1" s="176"/>
      <c r="F1" s="176"/>
      <c r="G1" s="176"/>
      <c r="H1" s="176"/>
      <c r="I1" s="176"/>
      <c r="J1" s="176"/>
      <c r="K1" s="176"/>
      <c r="L1" s="176"/>
    </row>
    <row r="2" spans="1:12" ht="14.5" x14ac:dyDescent="0.35">
      <c r="A2" s="39"/>
      <c r="B2" s="39"/>
      <c r="C2" s="39"/>
      <c r="D2" s="39"/>
      <c r="E2" s="39"/>
      <c r="F2" s="39"/>
      <c r="G2" s="39"/>
      <c r="H2" s="39"/>
      <c r="I2" s="39"/>
      <c r="J2" s="39"/>
      <c r="K2" s="39"/>
      <c r="L2" s="39"/>
    </row>
    <row r="3" spans="1:12" ht="15" customHeight="1" thickBot="1" x14ac:dyDescent="0.4">
      <c r="A3" s="165" t="s">
        <v>44</v>
      </c>
      <c r="B3" s="166"/>
      <c r="C3" s="166"/>
      <c r="D3" s="183"/>
      <c r="E3" s="183"/>
      <c r="F3" s="165" t="s">
        <v>45</v>
      </c>
      <c r="G3" s="166"/>
      <c r="H3" s="166"/>
      <c r="I3" s="167" t="str">
        <f>IFERROR(VLOOKUP(D3,List!A:B,2,FALSE),"")</f>
        <v/>
      </c>
      <c r="J3" s="167"/>
      <c r="K3" s="10"/>
      <c r="L3" s="39"/>
    </row>
    <row r="4" spans="1:12" ht="14.5" x14ac:dyDescent="0.35">
      <c r="L4" s="39"/>
    </row>
    <row r="5" spans="1:12" ht="14.5" x14ac:dyDescent="0.35">
      <c r="L5" s="39"/>
    </row>
    <row r="6" spans="1:12" ht="14.5" x14ac:dyDescent="0.35">
      <c r="L6" s="39"/>
    </row>
    <row r="7" spans="1:12" ht="14.5" x14ac:dyDescent="0.35">
      <c r="B7" s="45" t="s">
        <v>46</v>
      </c>
      <c r="C7" s="169" t="str">
        <f>IF(ISBLANK('Student Info '!J7),"Enter in Student Info Tab",'Student Info '!J7)</f>
        <v>Enter in Student Info Tab</v>
      </c>
      <c r="D7" s="111"/>
      <c r="G7" s="40" t="s">
        <v>22</v>
      </c>
      <c r="H7" s="180" t="str">
        <f>IF(ISBLANK('Student Info '!C7),"Enter in Student Info Tab",'Student Info '!C7)</f>
        <v>Enter in Student Info Tab</v>
      </c>
      <c r="I7" s="111"/>
      <c r="L7" s="39"/>
    </row>
    <row r="8" spans="1:12" ht="14.5" x14ac:dyDescent="0.35">
      <c r="B8" s="45"/>
      <c r="C8" s="2"/>
      <c r="G8" s="40"/>
      <c r="H8" s="46"/>
      <c r="L8" s="39"/>
    </row>
    <row r="9" spans="1:12" ht="14.5" x14ac:dyDescent="0.35">
      <c r="A9" s="1" t="s">
        <v>21</v>
      </c>
      <c r="B9" s="168" t="str">
        <f>IF(ISBLANK('Student Info '!C5),"Enter in Student Info Tab",'Student Info '!C5)</f>
        <v>Enter in Student Info Tab</v>
      </c>
      <c r="C9" s="168"/>
      <c r="D9" s="169" t="str">
        <f>IF(ISBLANK('Student Info '!J5),"Enter in Student Info Tab",'Student Info '!J5)</f>
        <v>Enter in Student Info Tab</v>
      </c>
      <c r="E9" s="169"/>
      <c r="F9" s="42" t="str">
        <f>IF(ISBLANK('Student Info '!C6),"Enter in Student Info Tab",'Student Info '!C6)</f>
        <v>Enter in Student Info Tab</v>
      </c>
      <c r="G9" s="170" t="s">
        <v>26</v>
      </c>
      <c r="H9" s="171"/>
      <c r="I9" s="169" t="str">
        <f>IF(ISBLANK('Student Info '!J6),"Enter in Student Info Tab",'Student Info '!J6)</f>
        <v>Enter in Student Info Tab</v>
      </c>
      <c r="J9" s="111"/>
      <c r="L9" s="39"/>
    </row>
    <row r="10" spans="1:12" ht="14.5" x14ac:dyDescent="0.35">
      <c r="K10" s="2"/>
      <c r="L10" s="39"/>
    </row>
    <row r="11" spans="1:12" ht="14.5" x14ac:dyDescent="0.35">
      <c r="A11" s="40" t="s">
        <v>6</v>
      </c>
      <c r="B11" s="169" t="str">
        <f>IF(ISBLANK('Student Info '!C8),"Enter in Student Info Tab",'Student Info '!C8)</f>
        <v>Enter in Student Info Tab</v>
      </c>
      <c r="C11" s="111"/>
      <c r="D11" s="111"/>
      <c r="E11" s="111"/>
      <c r="F11" s="45" t="s">
        <v>7</v>
      </c>
      <c r="G11" s="181" t="str">
        <f>IF(ISBLANK('Student Info '!J8),"Enter in Student Info Tab",'Student Info '!J8)</f>
        <v>Enter in Student Info Tab</v>
      </c>
      <c r="H11" s="181"/>
      <c r="I11" s="181"/>
      <c r="J11" s="181"/>
      <c r="L11" s="39"/>
    </row>
    <row r="12" spans="1:12" ht="30.65" customHeight="1" x14ac:dyDescent="0.35">
      <c r="A12" s="41" t="s">
        <v>23</v>
      </c>
      <c r="B12" s="168" t="str">
        <f>IF(ISBLANK('Student Info '!C9),"Enter in Student Info Tab",'Student Info '!C9)</f>
        <v>Enter in Student Info Tab</v>
      </c>
      <c r="C12" s="111"/>
      <c r="D12" s="182" t="str">
        <f>IF(ISBLANK('Student Info '!J9),"Enter in Student Info Tab",'Student Info '!J9)</f>
        <v>Enter in Student Info Tab</v>
      </c>
      <c r="E12" s="111"/>
      <c r="F12" s="41" t="s">
        <v>47</v>
      </c>
      <c r="G12" s="126" t="str">
        <f>IF(ISBLANK('Student Info '!C10),"Enter in Student Info Tab",'Student Info '!C10)</f>
        <v>Enter in Student Info Tab</v>
      </c>
      <c r="H12" s="155"/>
      <c r="I12" s="155" t="str">
        <f>IF(ISBLANK('Student Info '!J10),"Enter in Student Info Tab",'Student Info '!J10)</f>
        <v>Enter in Student Info Tab</v>
      </c>
      <c r="J12" s="155"/>
      <c r="L12" s="39"/>
    </row>
    <row r="13" spans="1:12" ht="14.5" x14ac:dyDescent="0.35">
      <c r="A13" s="39"/>
      <c r="B13" s="47"/>
      <c r="C13" s="39"/>
      <c r="D13" s="39"/>
      <c r="E13" s="39"/>
      <c r="F13" s="39"/>
      <c r="G13" s="39"/>
      <c r="H13" s="39"/>
      <c r="I13" s="39"/>
      <c r="J13" s="39"/>
      <c r="K13" s="39"/>
      <c r="L13" s="39"/>
    </row>
    <row r="14" spans="1:12" ht="14.5" x14ac:dyDescent="0.35">
      <c r="A14" s="39"/>
      <c r="B14" s="39"/>
      <c r="C14" s="39"/>
      <c r="D14" s="39"/>
      <c r="E14" s="39"/>
      <c r="F14" s="39"/>
      <c r="G14" s="39"/>
      <c r="H14" s="39"/>
      <c r="I14" s="39"/>
      <c r="J14" s="39"/>
      <c r="K14" s="39"/>
      <c r="L14" s="39"/>
    </row>
    <row r="15" spans="1:12" ht="13.25" customHeight="1" x14ac:dyDescent="0.35">
      <c r="A15" s="39"/>
      <c r="B15" s="39"/>
      <c r="C15" s="39"/>
      <c r="D15" s="39"/>
      <c r="E15" s="39"/>
      <c r="F15" s="39"/>
      <c r="G15" s="39"/>
      <c r="H15" s="39"/>
      <c r="I15" s="39"/>
      <c r="J15" s="39"/>
      <c r="K15" s="39"/>
      <c r="L15" s="39"/>
    </row>
    <row r="16" spans="1:12" ht="15.5" x14ac:dyDescent="0.35">
      <c r="A16" s="37"/>
    </row>
    <row r="17" spans="1:12" ht="14.5" x14ac:dyDescent="0.35"/>
    <row r="18" spans="1:12" ht="14.5" x14ac:dyDescent="0.35">
      <c r="B18" s="170" t="s">
        <v>42</v>
      </c>
      <c r="C18" s="179"/>
      <c r="D18" s="78" t="str">
        <f>IFERROR(VLOOKUP(D3,'Student Info '!B16:C30,2,FALSE),"")</f>
        <v/>
      </c>
      <c r="E18" t="s">
        <v>103</v>
      </c>
    </row>
    <row r="19" spans="1:12" ht="14.5" x14ac:dyDescent="0.35">
      <c r="B19" s="170" t="s">
        <v>43</v>
      </c>
      <c r="C19" s="170"/>
      <c r="D19" s="38" t="str">
        <f>IFERROR(D18*80,"")</f>
        <v/>
      </c>
    </row>
    <row r="20" spans="1:12" ht="14.5" x14ac:dyDescent="0.35">
      <c r="B20" s="11"/>
      <c r="C20" s="11"/>
      <c r="D20" s="43"/>
    </row>
    <row r="21" spans="1:12" ht="18.5" x14ac:dyDescent="0.45">
      <c r="A21" s="177" t="s">
        <v>27</v>
      </c>
      <c r="B21" s="178"/>
      <c r="C21" s="178"/>
      <c r="D21" s="178"/>
      <c r="E21" s="178"/>
      <c r="F21" s="178"/>
      <c r="G21" s="178"/>
      <c r="H21" s="178"/>
      <c r="I21" s="178"/>
      <c r="J21" s="178"/>
      <c r="K21" s="26"/>
      <c r="L21" s="26"/>
    </row>
    <row r="22" spans="1:12" ht="14.5" x14ac:dyDescent="0.35">
      <c r="A22" s="178"/>
      <c r="B22" s="178"/>
      <c r="C22" s="178"/>
      <c r="D22" s="178"/>
      <c r="E22" s="178"/>
      <c r="F22" s="178"/>
      <c r="G22" s="178"/>
      <c r="H22" s="178"/>
      <c r="I22" s="178"/>
      <c r="J22" s="178"/>
    </row>
    <row r="23" spans="1:12" ht="16" thickBot="1" x14ac:dyDescent="0.4">
      <c r="A23" s="30"/>
    </row>
    <row r="24" spans="1:12" ht="16" thickBot="1" x14ac:dyDescent="0.4">
      <c r="A24" s="172" t="s">
        <v>50</v>
      </c>
      <c r="B24" s="172"/>
      <c r="C24" s="173"/>
      <c r="D24" s="95"/>
      <c r="E24" s="96"/>
      <c r="F24" s="96"/>
      <c r="G24" s="97"/>
      <c r="H24" s="40" t="s">
        <v>24</v>
      </c>
      <c r="I24" s="184"/>
      <c r="J24" s="185"/>
      <c r="K24" s="66"/>
    </row>
    <row r="25" spans="1:12" ht="15.5" x14ac:dyDescent="0.35">
      <c r="A25" s="65"/>
      <c r="D25" s="174"/>
      <c r="E25" s="174"/>
      <c r="F25" s="174"/>
      <c r="G25" s="174"/>
      <c r="H25" s="11"/>
      <c r="I25" s="186"/>
      <c r="J25" s="186"/>
      <c r="K25" s="66"/>
    </row>
    <row r="26" spans="1:12" ht="15.75" customHeight="1" x14ac:dyDescent="0.35"/>
    <row r="27" spans="1:12" ht="14.4" customHeight="1" x14ac:dyDescent="0.35">
      <c r="B27" s="48"/>
    </row>
    <row r="28" spans="1:12" ht="14.4" customHeight="1" x14ac:dyDescent="0.35"/>
    <row r="29" spans="1:12" ht="14.4" customHeight="1" x14ac:dyDescent="0.35"/>
  </sheetData>
  <sheetProtection selectLockedCells="1"/>
  <mergeCells count="25">
    <mergeCell ref="D25:G25"/>
    <mergeCell ref="A1:L1"/>
    <mergeCell ref="A21:J22"/>
    <mergeCell ref="B18:C18"/>
    <mergeCell ref="B19:C19"/>
    <mergeCell ref="B11:E11"/>
    <mergeCell ref="H7:I7"/>
    <mergeCell ref="G11:J11"/>
    <mergeCell ref="B12:C12"/>
    <mergeCell ref="D12:E12"/>
    <mergeCell ref="G12:H12"/>
    <mergeCell ref="I12:J12"/>
    <mergeCell ref="A3:C3"/>
    <mergeCell ref="D3:E3"/>
    <mergeCell ref="I24:J24"/>
    <mergeCell ref="I25:J25"/>
    <mergeCell ref="F3:H3"/>
    <mergeCell ref="I3:J3"/>
    <mergeCell ref="B9:C9"/>
    <mergeCell ref="C7:D7"/>
    <mergeCell ref="D24:G24"/>
    <mergeCell ref="I9:J9"/>
    <mergeCell ref="D9:E9"/>
    <mergeCell ref="G9:H9"/>
    <mergeCell ref="A24:C24"/>
  </mergeCells>
  <conditionalFormatting sqref="D18">
    <cfRule type="cellIs" dxfId="1" priority="2" operator="greaterThan">
      <formula>30</formula>
    </cfRule>
  </conditionalFormatting>
  <conditionalFormatting sqref="D19">
    <cfRule type="cellIs" dxfId="0" priority="1" operator="greaterThan">
      <formula>1200</formula>
    </cfRule>
  </conditionalFormatting>
  <pageMargins left="0.7" right="0.7" top="0.75" bottom="0.75" header="0.3" footer="0.3"/>
  <pageSetup scale="86" orientation="portrait" horizontalDpi="300" verticalDpi="300" r:id="rId1"/>
  <headerFooter>
    <oddFooter>&amp;CExpiration Date 6/30/2025</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List!$A$2:$A$5</xm:f>
          </x14:formula1>
          <xm:sqref>D3:E3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8"/>
  <sheetViews>
    <sheetView showGridLines="0" topLeftCell="A61" zoomScale="70" zoomScaleNormal="70" zoomScaleSheetLayoutView="80" workbookViewId="0">
      <selection activeCell="B62" sqref="B62"/>
    </sheetView>
  </sheetViews>
  <sheetFormatPr defaultRowHeight="14.5" x14ac:dyDescent="0.35"/>
  <cols>
    <col min="1" max="1" width="37.36328125" customWidth="1"/>
    <col min="2" max="2" width="84.90625" customWidth="1"/>
  </cols>
  <sheetData>
    <row r="1" spans="1:2" ht="18" x14ac:dyDescent="0.4">
      <c r="A1" s="81" t="s">
        <v>57</v>
      </c>
      <c r="B1" s="82"/>
    </row>
    <row r="2" spans="1:2" ht="20.399999999999999" customHeight="1" x14ac:dyDescent="0.35">
      <c r="A2" s="189" t="s">
        <v>58</v>
      </c>
      <c r="B2" s="70" t="s">
        <v>160</v>
      </c>
    </row>
    <row r="3" spans="1:2" ht="19.25" customHeight="1" x14ac:dyDescent="0.35">
      <c r="A3" s="191"/>
      <c r="B3" s="69" t="s">
        <v>123</v>
      </c>
    </row>
    <row r="4" spans="1:2" ht="18" x14ac:dyDescent="0.35">
      <c r="A4" s="189" t="s">
        <v>59</v>
      </c>
      <c r="B4" s="71" t="s">
        <v>122</v>
      </c>
    </row>
    <row r="5" spans="1:2" ht="17.5" x14ac:dyDescent="0.35">
      <c r="A5" s="191"/>
      <c r="B5" s="69" t="s">
        <v>109</v>
      </c>
    </row>
    <row r="6" spans="1:2" ht="20.399999999999999" customHeight="1" x14ac:dyDescent="0.35">
      <c r="A6" s="191"/>
      <c r="B6" s="70" t="s">
        <v>88</v>
      </c>
    </row>
    <row r="7" spans="1:2" ht="21" customHeight="1" x14ac:dyDescent="0.35">
      <c r="A7" s="191"/>
      <c r="B7" s="70" t="s">
        <v>89</v>
      </c>
    </row>
    <row r="8" spans="1:2" ht="19.25" customHeight="1" x14ac:dyDescent="0.35">
      <c r="A8" s="191"/>
      <c r="B8" s="70" t="s">
        <v>60</v>
      </c>
    </row>
    <row r="9" spans="1:2" ht="17.5" x14ac:dyDescent="0.35">
      <c r="A9" s="82"/>
    </row>
    <row r="10" spans="1:2" ht="18" x14ac:dyDescent="0.4">
      <c r="A10" s="81" t="s">
        <v>61</v>
      </c>
      <c r="B10" s="83"/>
    </row>
    <row r="11" spans="1:2" ht="145.5" customHeight="1" x14ac:dyDescent="0.35">
      <c r="A11" s="69" t="s">
        <v>62</v>
      </c>
      <c r="B11" s="69" t="s">
        <v>165</v>
      </c>
    </row>
    <row r="12" spans="1:2" ht="146" customHeight="1" x14ac:dyDescent="0.35">
      <c r="A12" s="69" t="s">
        <v>63</v>
      </c>
      <c r="B12" s="69" t="s">
        <v>104</v>
      </c>
    </row>
    <row r="13" spans="1:2" ht="17.5" x14ac:dyDescent="0.35">
      <c r="A13" s="82"/>
      <c r="B13" s="82"/>
    </row>
    <row r="14" spans="1:2" ht="18" x14ac:dyDescent="0.35">
      <c r="A14" s="84" t="s">
        <v>90</v>
      </c>
      <c r="B14" s="85"/>
    </row>
    <row r="15" spans="1:2" ht="52.5" x14ac:dyDescent="0.35">
      <c r="A15" s="70" t="s">
        <v>55</v>
      </c>
      <c r="B15" s="69" t="s">
        <v>94</v>
      </c>
    </row>
    <row r="16" spans="1:2" ht="17.5" x14ac:dyDescent="0.35">
      <c r="A16" s="70" t="s">
        <v>166</v>
      </c>
      <c r="B16" s="69" t="s">
        <v>167</v>
      </c>
    </row>
    <row r="17" spans="1:2" ht="35" x14ac:dyDescent="0.35">
      <c r="A17" s="69" t="s">
        <v>174</v>
      </c>
      <c r="B17" s="69" t="s">
        <v>173</v>
      </c>
    </row>
    <row r="18" spans="1:2" ht="40.5" customHeight="1" x14ac:dyDescent="0.35">
      <c r="A18" s="70" t="s">
        <v>175</v>
      </c>
      <c r="B18" s="69" t="s">
        <v>176</v>
      </c>
    </row>
    <row r="19" spans="1:2" ht="79.5" customHeight="1" x14ac:dyDescent="0.35">
      <c r="A19" s="70"/>
      <c r="B19" s="69" t="s">
        <v>177</v>
      </c>
    </row>
    <row r="20" spans="1:2" ht="40" customHeight="1" x14ac:dyDescent="0.35">
      <c r="A20" s="70" t="s">
        <v>25</v>
      </c>
      <c r="B20" s="69" t="s">
        <v>96</v>
      </c>
    </row>
    <row r="21" spans="1:2" ht="73.5" customHeight="1" x14ac:dyDescent="0.35">
      <c r="A21" s="70" t="s">
        <v>101</v>
      </c>
      <c r="B21" s="69" t="s">
        <v>161</v>
      </c>
    </row>
    <row r="22" spans="1:2" ht="75.5" customHeight="1" x14ac:dyDescent="0.35">
      <c r="A22" s="70" t="s">
        <v>99</v>
      </c>
      <c r="B22" s="69" t="s">
        <v>162</v>
      </c>
    </row>
    <row r="23" spans="1:2" ht="74.400000000000006" customHeight="1" x14ac:dyDescent="0.35">
      <c r="A23" s="69" t="s">
        <v>105</v>
      </c>
      <c r="B23" s="69" t="s">
        <v>124</v>
      </c>
    </row>
    <row r="24" spans="1:2" ht="73.5" customHeight="1" x14ac:dyDescent="0.35">
      <c r="A24" s="70" t="s">
        <v>41</v>
      </c>
      <c r="B24" s="69" t="s">
        <v>97</v>
      </c>
    </row>
    <row r="25" spans="1:2" ht="55.5" customHeight="1" x14ac:dyDescent="0.35">
      <c r="A25" s="70" t="s">
        <v>40</v>
      </c>
      <c r="B25" s="69" t="s">
        <v>163</v>
      </c>
    </row>
    <row r="26" spans="1:2" ht="38.5" customHeight="1" x14ac:dyDescent="0.35">
      <c r="A26" s="187" t="s">
        <v>91</v>
      </c>
      <c r="B26" s="69" t="s">
        <v>127</v>
      </c>
    </row>
    <row r="27" spans="1:2" ht="130.5" customHeight="1" x14ac:dyDescent="0.35">
      <c r="A27" s="188"/>
      <c r="B27" s="69" t="s">
        <v>164</v>
      </c>
    </row>
    <row r="28" spans="1:2" ht="87.5" x14ac:dyDescent="0.35">
      <c r="A28" s="188"/>
      <c r="B28" s="69" t="s">
        <v>178</v>
      </c>
    </row>
    <row r="29" spans="1:2" ht="35" x14ac:dyDescent="0.35">
      <c r="A29" s="72" t="s">
        <v>36</v>
      </c>
      <c r="B29" s="69" t="s">
        <v>126</v>
      </c>
    </row>
    <row r="30" spans="1:2" ht="73.5" customHeight="1" x14ac:dyDescent="0.35">
      <c r="A30" s="70" t="s">
        <v>31</v>
      </c>
      <c r="B30" s="69" t="s">
        <v>112</v>
      </c>
    </row>
    <row r="31" spans="1:2" ht="35" x14ac:dyDescent="0.35">
      <c r="A31" s="69" t="s">
        <v>92</v>
      </c>
      <c r="B31" s="69" t="s">
        <v>128</v>
      </c>
    </row>
    <row r="32" spans="1:2" ht="35" x14ac:dyDescent="0.35">
      <c r="A32" s="70" t="s">
        <v>38</v>
      </c>
      <c r="B32" s="69" t="s">
        <v>129</v>
      </c>
    </row>
    <row r="33" spans="1:2" ht="35" x14ac:dyDescent="0.35">
      <c r="A33" s="69" t="s">
        <v>54</v>
      </c>
      <c r="B33" s="69" t="s">
        <v>130</v>
      </c>
    </row>
    <row r="34" spans="1:2" ht="35" x14ac:dyDescent="0.35">
      <c r="A34" s="70" t="s">
        <v>39</v>
      </c>
      <c r="B34" s="69" t="s">
        <v>131</v>
      </c>
    </row>
    <row r="35" spans="1:2" ht="15.75" customHeight="1" x14ac:dyDescent="0.35">
      <c r="A35" s="85"/>
      <c r="B35" s="86"/>
    </row>
    <row r="36" spans="1:2" ht="36" x14ac:dyDescent="0.4">
      <c r="A36" s="87" t="s">
        <v>64</v>
      </c>
      <c r="B36" s="82"/>
    </row>
    <row r="37" spans="1:2" ht="17.5" x14ac:dyDescent="0.35">
      <c r="A37" s="68" t="s">
        <v>56</v>
      </c>
      <c r="B37" s="70" t="s">
        <v>65</v>
      </c>
    </row>
    <row r="38" spans="1:2" ht="55.75" customHeight="1" x14ac:dyDescent="0.35">
      <c r="A38" s="70" t="s">
        <v>66</v>
      </c>
      <c r="B38" s="69" t="s">
        <v>106</v>
      </c>
    </row>
    <row r="39" spans="1:2" ht="52.5" x14ac:dyDescent="0.35">
      <c r="A39" s="189" t="s">
        <v>56</v>
      </c>
      <c r="B39" s="69" t="s">
        <v>67</v>
      </c>
    </row>
    <row r="40" spans="1:2" ht="20.399999999999999" customHeight="1" x14ac:dyDescent="0.35">
      <c r="A40" s="190"/>
      <c r="B40" s="70" t="s">
        <v>93</v>
      </c>
    </row>
    <row r="41" spans="1:2" ht="21.65" customHeight="1" x14ac:dyDescent="0.35">
      <c r="A41" s="190"/>
      <c r="B41" s="70" t="s">
        <v>110</v>
      </c>
    </row>
    <row r="42" spans="1:2" ht="39.5" customHeight="1" x14ac:dyDescent="0.35">
      <c r="A42" s="70" t="s">
        <v>56</v>
      </c>
      <c r="B42" s="69" t="s">
        <v>134</v>
      </c>
    </row>
    <row r="43" spans="1:2" ht="17.5" x14ac:dyDescent="0.35">
      <c r="A43" s="85"/>
      <c r="B43" s="86"/>
    </row>
    <row r="44" spans="1:2" ht="36" x14ac:dyDescent="0.4">
      <c r="A44" s="87" t="s">
        <v>68</v>
      </c>
      <c r="B44" s="82"/>
    </row>
    <row r="45" spans="1:2" ht="35" x14ac:dyDescent="0.35">
      <c r="A45" s="70" t="s">
        <v>69</v>
      </c>
      <c r="B45" s="69" t="s">
        <v>70</v>
      </c>
    </row>
    <row r="46" spans="1:2" ht="17.5" x14ac:dyDescent="0.35">
      <c r="A46" s="79" t="s">
        <v>11</v>
      </c>
      <c r="B46" s="80" t="s">
        <v>71</v>
      </c>
    </row>
    <row r="47" spans="1:2" ht="17.5" x14ac:dyDescent="0.35">
      <c r="A47" s="79" t="s">
        <v>12</v>
      </c>
      <c r="B47" s="80" t="s">
        <v>72</v>
      </c>
    </row>
    <row r="48" spans="1:2" ht="17.5" x14ac:dyDescent="0.35">
      <c r="A48" s="79" t="s">
        <v>13</v>
      </c>
      <c r="B48" s="80" t="s">
        <v>73</v>
      </c>
    </row>
    <row r="49" spans="1:2" ht="17.5" x14ac:dyDescent="0.35">
      <c r="A49" s="79" t="s">
        <v>14</v>
      </c>
      <c r="B49" s="80" t="s">
        <v>74</v>
      </c>
    </row>
    <row r="50" spans="1:2" ht="17.5" x14ac:dyDescent="0.35">
      <c r="A50" s="79" t="s">
        <v>15</v>
      </c>
      <c r="B50" s="80" t="s">
        <v>75</v>
      </c>
    </row>
    <row r="51" spans="1:2" ht="17.5" x14ac:dyDescent="0.35">
      <c r="A51" s="79" t="s">
        <v>16</v>
      </c>
      <c r="B51" s="80" t="s">
        <v>76</v>
      </c>
    </row>
    <row r="52" spans="1:2" ht="17.5" x14ac:dyDescent="0.35">
      <c r="A52" s="79" t="s">
        <v>17</v>
      </c>
      <c r="B52" s="80" t="s">
        <v>77</v>
      </c>
    </row>
    <row r="53" spans="1:2" ht="17.5" x14ac:dyDescent="0.35">
      <c r="A53" s="79" t="s">
        <v>18</v>
      </c>
      <c r="B53" s="80" t="s">
        <v>78</v>
      </c>
    </row>
    <row r="54" spans="1:2" ht="17.5" x14ac:dyDescent="0.35">
      <c r="A54" s="79" t="s">
        <v>19</v>
      </c>
      <c r="B54" s="80" t="s">
        <v>79</v>
      </c>
    </row>
    <row r="55" spans="1:2" ht="17.5" x14ac:dyDescent="0.35">
      <c r="A55" s="79" t="s">
        <v>20</v>
      </c>
      <c r="B55" s="80" t="s">
        <v>80</v>
      </c>
    </row>
    <row r="56" spans="1:2" ht="17.5" x14ac:dyDescent="0.35">
      <c r="A56" s="79" t="s">
        <v>28</v>
      </c>
      <c r="B56" s="80" t="s">
        <v>81</v>
      </c>
    </row>
    <row r="57" spans="1:2" ht="17.5" x14ac:dyDescent="0.35">
      <c r="A57" s="88"/>
      <c r="B57" s="89"/>
    </row>
    <row r="58" spans="1:2" ht="18" x14ac:dyDescent="0.4">
      <c r="A58" s="81" t="s">
        <v>107</v>
      </c>
      <c r="B58" s="82"/>
    </row>
    <row r="59" spans="1:2" ht="52.5" x14ac:dyDescent="0.35">
      <c r="A59" s="70" t="s">
        <v>55</v>
      </c>
      <c r="B59" s="69" t="s">
        <v>108</v>
      </c>
    </row>
    <row r="60" spans="1:2" ht="73.5" customHeight="1" x14ac:dyDescent="0.35">
      <c r="A60" s="70" t="s">
        <v>48</v>
      </c>
      <c r="B60" s="69" t="s">
        <v>179</v>
      </c>
    </row>
    <row r="61" spans="1:2" ht="35" x14ac:dyDescent="0.35">
      <c r="A61" s="70" t="s">
        <v>49</v>
      </c>
      <c r="B61" s="69" t="s">
        <v>95</v>
      </c>
    </row>
    <row r="62" spans="1:2" ht="89.5" customHeight="1" x14ac:dyDescent="0.35">
      <c r="A62" s="187" t="s">
        <v>82</v>
      </c>
      <c r="B62" s="69" t="s">
        <v>113</v>
      </c>
    </row>
    <row r="63" spans="1:2" ht="35" x14ac:dyDescent="0.35">
      <c r="A63" s="192"/>
      <c r="B63" s="69" t="s">
        <v>180</v>
      </c>
    </row>
    <row r="64" spans="1:2" ht="17.5" x14ac:dyDescent="0.35">
      <c r="A64" s="82"/>
      <c r="B64" s="82"/>
    </row>
    <row r="65" spans="1:2" ht="36" x14ac:dyDescent="0.4">
      <c r="A65" s="87" t="s">
        <v>114</v>
      </c>
      <c r="B65" s="82"/>
    </row>
    <row r="66" spans="1:2" ht="17.5" x14ac:dyDescent="0.35">
      <c r="A66" s="70" t="s">
        <v>56</v>
      </c>
      <c r="B66" s="70" t="s">
        <v>132</v>
      </c>
    </row>
    <row r="67" spans="1:2" ht="52.5" x14ac:dyDescent="0.35">
      <c r="A67" s="70" t="s">
        <v>66</v>
      </c>
      <c r="B67" s="69" t="s">
        <v>121</v>
      </c>
    </row>
    <row r="68" spans="1:2" ht="41.5" customHeight="1" x14ac:dyDescent="0.35">
      <c r="A68" s="189" t="s">
        <v>56</v>
      </c>
      <c r="B68" s="69" t="s">
        <v>133</v>
      </c>
    </row>
    <row r="69" spans="1:2" ht="20.5" customHeight="1" x14ac:dyDescent="0.35">
      <c r="A69" s="190"/>
      <c r="B69" s="70" t="s">
        <v>115</v>
      </c>
    </row>
    <row r="70" spans="1:2" ht="18.5" x14ac:dyDescent="0.45">
      <c r="A70" s="28"/>
      <c r="B70" s="85"/>
    </row>
    <row r="71" spans="1:2" ht="36.5" x14ac:dyDescent="0.45">
      <c r="A71" s="87" t="s">
        <v>83</v>
      </c>
      <c r="B71" s="28"/>
    </row>
    <row r="72" spans="1:2" ht="17.5" x14ac:dyDescent="0.35">
      <c r="A72" s="70" t="s">
        <v>69</v>
      </c>
      <c r="B72" s="70" t="s">
        <v>116</v>
      </c>
    </row>
    <row r="73" spans="1:2" ht="17.5" x14ac:dyDescent="0.35">
      <c r="A73" s="70" t="s">
        <v>84</v>
      </c>
      <c r="B73" s="70" t="s">
        <v>118</v>
      </c>
    </row>
    <row r="74" spans="1:2" ht="17.5" x14ac:dyDescent="0.35">
      <c r="A74" s="70" t="s">
        <v>85</v>
      </c>
      <c r="B74" s="70" t="s">
        <v>117</v>
      </c>
    </row>
    <row r="75" spans="1:2" ht="17.5" x14ac:dyDescent="0.35">
      <c r="A75" s="70" t="s">
        <v>86</v>
      </c>
      <c r="B75" s="70" t="s">
        <v>119</v>
      </c>
    </row>
    <row r="76" spans="1:2" ht="17.5" x14ac:dyDescent="0.35">
      <c r="A76" s="70" t="s">
        <v>87</v>
      </c>
      <c r="B76" s="70" t="s">
        <v>120</v>
      </c>
    </row>
    <row r="77" spans="1:2" ht="17.5" x14ac:dyDescent="0.35">
      <c r="A77" s="70" t="s">
        <v>125</v>
      </c>
      <c r="B77" s="70"/>
    </row>
    <row r="78" spans="1:2" ht="35" x14ac:dyDescent="0.35">
      <c r="A78" s="70" t="s">
        <v>56</v>
      </c>
      <c r="B78" s="69" t="s">
        <v>135</v>
      </c>
    </row>
    <row r="79" spans="1:2" ht="17.5" x14ac:dyDescent="0.35">
      <c r="A79" s="68"/>
      <c r="B79" s="68" t="s">
        <v>136</v>
      </c>
    </row>
    <row r="80" spans="1:2" ht="17.5" x14ac:dyDescent="0.35">
      <c r="A80" s="68"/>
      <c r="B80" s="68" t="s">
        <v>137</v>
      </c>
    </row>
    <row r="81" spans="1:2" ht="17.5" x14ac:dyDescent="0.35">
      <c r="A81" s="68"/>
      <c r="B81" s="68" t="s">
        <v>138</v>
      </c>
    </row>
    <row r="82" spans="1:2" ht="54.5" customHeight="1" x14ac:dyDescent="0.35">
      <c r="A82" s="68"/>
      <c r="B82" s="69" t="s">
        <v>139</v>
      </c>
    </row>
    <row r="84" spans="1:2" ht="19.75" customHeight="1" x14ac:dyDescent="0.35"/>
    <row r="85" spans="1:2" ht="20.399999999999999" customHeight="1" x14ac:dyDescent="0.35"/>
    <row r="86" spans="1:2" ht="20.399999999999999" customHeight="1" x14ac:dyDescent="0.35"/>
    <row r="87" spans="1:2" ht="19.25" customHeight="1" x14ac:dyDescent="0.35"/>
    <row r="88" spans="1:2" ht="21" customHeight="1" x14ac:dyDescent="0.35"/>
  </sheetData>
  <sheetProtection sheet="1" objects="1" scenarios="1"/>
  <mergeCells count="6">
    <mergeCell ref="A26:A28"/>
    <mergeCell ref="A68:A69"/>
    <mergeCell ref="A2:A3"/>
    <mergeCell ref="A4:A8"/>
    <mergeCell ref="A39:A41"/>
    <mergeCell ref="A62:A63"/>
  </mergeCells>
  <printOptions horizontalCentered="1"/>
  <pageMargins left="0.7" right="0.7" top="0.75" bottom="0.75" header="0.3" footer="0.3"/>
  <pageSetup scale="73" orientation="portrait" r:id="rId1"/>
  <headerFooter>
    <oddHeader>&amp;C&amp;"-,Bold"&amp;14Job Development/Job Coaching Report Directions
 2024-2025</oddHeader>
    <oddFooter>&amp;CExpiration Date 6/30/2025&amp;R&amp;P</oddFooter>
  </headerFooter>
  <rowBreaks count="3" manualBreakCount="3">
    <brk id="13" max="16383" man="1"/>
    <brk id="35" max="16383" man="1"/>
    <brk id="5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workbookViewId="0">
      <selection activeCell="B5" sqref="B5"/>
    </sheetView>
  </sheetViews>
  <sheetFormatPr defaultRowHeight="14.5" x14ac:dyDescent="0.35"/>
  <cols>
    <col min="1" max="1" width="21.1796875" customWidth="1"/>
    <col min="2" max="2" width="20" customWidth="1"/>
  </cols>
  <sheetData>
    <row r="1" spans="1:2" x14ac:dyDescent="0.35">
      <c r="A1" t="s">
        <v>48</v>
      </c>
      <c r="B1" t="s">
        <v>49</v>
      </c>
    </row>
    <row r="2" spans="1:2" x14ac:dyDescent="0.35">
      <c r="A2" t="s">
        <v>144</v>
      </c>
      <c r="B2" t="s">
        <v>148</v>
      </c>
    </row>
    <row r="3" spans="1:2" x14ac:dyDescent="0.35">
      <c r="A3" t="s">
        <v>145</v>
      </c>
      <c r="B3" t="s">
        <v>149</v>
      </c>
    </row>
    <row r="4" spans="1:2" x14ac:dyDescent="0.35">
      <c r="A4" t="s">
        <v>146</v>
      </c>
      <c r="B4" t="s">
        <v>150</v>
      </c>
    </row>
    <row r="5" spans="1:2" x14ac:dyDescent="0.35">
      <c r="A5" t="s">
        <v>147</v>
      </c>
      <c r="B5"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showGridLines="0" zoomScale="70" zoomScaleNormal="70" zoomScaleSheetLayoutView="80" workbookViewId="0">
      <selection activeCell="B17" sqref="B17:C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140</v>
      </c>
      <c r="B1" s="118"/>
      <c r="C1" s="119"/>
      <c r="D1" s="119"/>
      <c r="E1" s="119"/>
      <c r="F1" s="119"/>
      <c r="G1" s="119"/>
      <c r="H1" s="119"/>
      <c r="I1" s="119"/>
      <c r="J1" s="119"/>
      <c r="K1" s="119"/>
      <c r="L1" s="119"/>
      <c r="M1" s="119"/>
      <c r="N1" s="119"/>
    </row>
    <row r="2" spans="1:14" ht="15" customHeight="1" x14ac:dyDescent="0.35">
      <c r="C2" s="10"/>
      <c r="D2" s="10"/>
      <c r="E2" s="10"/>
      <c r="F2" s="10"/>
      <c r="G2" s="10"/>
      <c r="H2" s="10"/>
      <c r="I2" s="10"/>
      <c r="J2" s="10"/>
      <c r="K2" s="10"/>
      <c r="L2" s="10"/>
    </row>
    <row r="3" spans="1:14" ht="14" customHeight="1" x14ac:dyDescent="0.45">
      <c r="A3" s="50" t="s">
        <v>35</v>
      </c>
      <c r="B3" s="34" t="str">
        <f>IF(ISBLANK('Student Info '!J7),"Enter in Student Info Tab",'Student Info '!J7)</f>
        <v>Enter in Student Info Tab</v>
      </c>
      <c r="D3" s="2"/>
      <c r="F3" s="10"/>
      <c r="G3" s="10"/>
      <c r="H3" s="10"/>
      <c r="I3" s="10"/>
      <c r="J3" s="10"/>
      <c r="M3" s="27" t="s">
        <v>22</v>
      </c>
      <c r="N3" s="34" t="str">
        <f>IF(ISBLANK('Student Info '!C7),"Enter in Student Info Tab",'Student Info '!C7)</f>
        <v>Enter in Student Info Tab</v>
      </c>
    </row>
    <row r="4" spans="1:14" ht="15" customHeight="1" x14ac:dyDescent="0.45">
      <c r="C4" s="29"/>
      <c r="D4" s="2"/>
      <c r="E4" s="10"/>
      <c r="F4" s="10"/>
      <c r="G4" s="10"/>
      <c r="H4" s="10"/>
      <c r="I4" s="10"/>
      <c r="J4" s="10"/>
      <c r="L4" s="27"/>
      <c r="M4" s="29"/>
      <c r="N4" s="29"/>
    </row>
    <row r="5" spans="1:14" ht="17" customHeight="1" x14ac:dyDescent="0.45">
      <c r="C5" s="26" t="s">
        <v>21</v>
      </c>
      <c r="D5" s="122"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23" t="s">
        <v>26</v>
      </c>
      <c r="J5" s="124"/>
      <c r="K5" s="133" t="str">
        <f>IF(ISBLANK('Student Info '!J6),"Enter in Student Info Tab",'Student Info '!J6)</f>
        <v>Enter in Student Info Tab</v>
      </c>
      <c r="L5" s="133"/>
      <c r="M5" s="133"/>
    </row>
    <row r="6" spans="1:14" ht="18.5" customHeight="1" x14ac:dyDescent="0.45">
      <c r="C6" s="26" t="s">
        <v>6</v>
      </c>
      <c r="D6" s="75"/>
      <c r="E6" s="134" t="str">
        <f>IF(ISBLANK('Student Info '!C8),"Enter in Student Info Tab",'Student Info '!C8)</f>
        <v>Enter in Student Info Tab</v>
      </c>
      <c r="F6" s="134"/>
      <c r="G6" s="134"/>
      <c r="H6" s="134"/>
      <c r="I6" s="50" t="s">
        <v>7</v>
      </c>
      <c r="J6" s="133" t="str">
        <f>IF(ISBLANK('Student Info '!J8),"Enter in Student Info Tab",'Student Info '!J8)</f>
        <v>Enter in Student Info Tab</v>
      </c>
      <c r="K6" s="133"/>
      <c r="L6" s="133"/>
      <c r="M6" s="133"/>
    </row>
    <row r="7" spans="1:14" ht="18.5" customHeight="1" x14ac:dyDescent="0.45">
      <c r="C7" s="109" t="s">
        <v>50</v>
      </c>
      <c r="D7" s="94"/>
      <c r="E7" s="94"/>
      <c r="F7" s="110" t="str">
        <f>IF(ISBLANK('Student Info '!C9),"Enter in Student Info Tab",'Student Info '!C9)</f>
        <v>Enter in Student Info Tab</v>
      </c>
      <c r="G7" s="111"/>
      <c r="H7" s="35" t="str">
        <f>IF(ISBLANK('Student Info '!J9),"Enter in Student Info Tab",'Student Info '!J9)</f>
        <v>Enter in Student Info Tab</v>
      </c>
      <c r="I7" s="27" t="s">
        <v>32</v>
      </c>
      <c r="J7" s="125" t="str">
        <f>IF(ISBLANK('Student Info '!C10),"Enter in Student Info Tab",'Student Info '!C10)</f>
        <v>Enter in Student Info Tab</v>
      </c>
      <c r="K7" s="126"/>
      <c r="L7" s="126"/>
      <c r="M7" s="55" t="str">
        <f>IF(ISBLANK('Student Info '!J10),"Enter in Student Info Tab",'Student Info '!J10)</f>
        <v>Enter in Student Info Tab</v>
      </c>
    </row>
    <row r="8" spans="1:14" ht="18.5" customHeight="1" thickBot="1" x14ac:dyDescent="0.5">
      <c r="C8" s="26"/>
      <c r="D8" s="26"/>
      <c r="E8" s="51"/>
      <c r="F8" s="36"/>
      <c r="G8" s="52"/>
      <c r="H8" s="52"/>
      <c r="I8" s="27"/>
      <c r="J8" s="51"/>
      <c r="K8" s="28"/>
      <c r="M8" s="28"/>
    </row>
    <row r="9" spans="1:14" ht="19" customHeight="1" thickBot="1" x14ac:dyDescent="0.5">
      <c r="C9" s="123" t="s">
        <v>30</v>
      </c>
      <c r="D9" s="124"/>
      <c r="E9" s="137" t="str">
        <f>IF(ISBLANK('Student Info '!C12),"Enter in Student Info Tab",'Student Info '!C12)</f>
        <v>Enter in Student Info Tab</v>
      </c>
      <c r="F9" s="138"/>
      <c r="G9" s="138"/>
      <c r="H9" s="138"/>
      <c r="I9" s="138"/>
      <c r="J9" s="138"/>
      <c r="K9" s="138"/>
      <c r="L9" s="138"/>
      <c r="M9" s="139"/>
    </row>
    <row r="10" spans="1:14" ht="19" customHeight="1" thickBot="1" x14ac:dyDescent="0.4">
      <c r="A10" s="148"/>
      <c r="B10" s="148"/>
      <c r="C10" s="148"/>
      <c r="D10" s="148"/>
      <c r="E10" s="148"/>
      <c r="F10" s="148"/>
      <c r="G10" s="148"/>
      <c r="H10" s="148"/>
      <c r="I10" s="148"/>
      <c r="J10" s="148"/>
      <c r="K10" s="148"/>
      <c r="L10" s="148"/>
      <c r="M10" s="148"/>
      <c r="N10" s="148"/>
    </row>
    <row r="11" spans="1:14" ht="19" customHeight="1" thickBot="1" x14ac:dyDescent="0.5">
      <c r="C11" s="116" t="s">
        <v>168</v>
      </c>
      <c r="D11" s="116"/>
      <c r="E11" s="116"/>
      <c r="F11" s="117"/>
      <c r="G11" s="135"/>
      <c r="H11" s="136"/>
      <c r="I11" s="149" t="s">
        <v>169</v>
      </c>
      <c r="J11" s="116"/>
      <c r="K11" s="116"/>
      <c r="L11" s="150"/>
      <c r="M11" s="151"/>
    </row>
    <row r="12" spans="1:14" ht="14" customHeight="1" x14ac:dyDescent="0.35"/>
    <row r="13" spans="1:14" s="28" customFormat="1" ht="15.5" customHeight="1" x14ac:dyDescent="0.45">
      <c r="A13" s="127" t="s">
        <v>171</v>
      </c>
      <c r="B13" s="127"/>
      <c r="C13" s="128"/>
      <c r="D13" s="128"/>
      <c r="E13" s="128"/>
      <c r="F13" s="128"/>
      <c r="G13" s="128"/>
      <c r="H13" s="128"/>
      <c r="I13" s="128"/>
      <c r="J13" s="128"/>
      <c r="K13" s="128"/>
      <c r="L13" s="128"/>
      <c r="M13" s="128"/>
      <c r="N13" s="128"/>
    </row>
    <row r="14" spans="1:14" s="28" customFormat="1" ht="15.5" customHeight="1" x14ac:dyDescent="0.45">
      <c r="G14" s="91">
        <f>SUM(D17:D35)</f>
        <v>0</v>
      </c>
    </row>
    <row r="15" spans="1:14" ht="14.5" customHeight="1" x14ac:dyDescent="0.35"/>
    <row r="16" spans="1:14" ht="51.75" customHeight="1" x14ac:dyDescent="0.35">
      <c r="A16" s="32" t="s">
        <v>25</v>
      </c>
      <c r="B16" s="31" t="s">
        <v>98</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42"/>
      <c r="C36" s="143"/>
      <c r="D36" s="143"/>
      <c r="E36" s="143"/>
      <c r="F36" s="143"/>
      <c r="G36" s="143"/>
      <c r="H36" s="143"/>
      <c r="I36" s="143"/>
      <c r="J36" s="143"/>
      <c r="K36" s="143"/>
      <c r="L36" s="143"/>
      <c r="M36" s="143"/>
      <c r="N36" s="144"/>
    </row>
    <row r="37" spans="1:14" ht="125" customHeight="1" x14ac:dyDescent="0.35">
      <c r="A37" s="33" t="s">
        <v>38</v>
      </c>
      <c r="B37" s="142"/>
      <c r="C37" s="143"/>
      <c r="D37" s="143"/>
      <c r="E37" s="143"/>
      <c r="F37" s="143"/>
      <c r="G37" s="143"/>
      <c r="H37" s="143"/>
      <c r="I37" s="143"/>
      <c r="J37" s="143"/>
      <c r="K37" s="143"/>
      <c r="L37" s="143"/>
      <c r="M37" s="143"/>
      <c r="N37" s="144"/>
    </row>
    <row r="38" spans="1:14" ht="125" customHeight="1" x14ac:dyDescent="0.35">
      <c r="A38" s="33" t="s">
        <v>54</v>
      </c>
      <c r="B38" s="142"/>
      <c r="C38" s="143"/>
      <c r="D38" s="143"/>
      <c r="E38" s="143"/>
      <c r="F38" s="143"/>
      <c r="G38" s="143"/>
      <c r="H38" s="143"/>
      <c r="I38" s="143"/>
      <c r="J38" s="143"/>
      <c r="K38" s="143"/>
      <c r="L38" s="143"/>
      <c r="M38" s="143"/>
      <c r="N38" s="144"/>
    </row>
    <row r="39" spans="1:14" ht="125" customHeight="1" x14ac:dyDescent="0.35">
      <c r="A39" s="33" t="s">
        <v>39</v>
      </c>
      <c r="B39" s="142"/>
      <c r="C39" s="143"/>
      <c r="D39" s="143"/>
      <c r="E39" s="143"/>
      <c r="F39" s="143"/>
      <c r="G39" s="143"/>
      <c r="H39" s="143"/>
      <c r="I39" s="143"/>
      <c r="J39" s="143"/>
      <c r="K39" s="143"/>
      <c r="L39" s="143"/>
      <c r="M39" s="143"/>
      <c r="N39" s="144"/>
    </row>
    <row r="41" spans="1:14" ht="13.75" customHeight="1" x14ac:dyDescent="0.35"/>
    <row r="42" spans="1:14" ht="18.5" x14ac:dyDescent="0.45">
      <c r="C42" s="26" t="s">
        <v>27</v>
      </c>
      <c r="D42" s="26"/>
      <c r="E42" s="26"/>
      <c r="F42" s="26"/>
      <c r="G42" s="26"/>
      <c r="H42" s="26"/>
      <c r="I42" s="26"/>
      <c r="J42" s="26"/>
      <c r="K42" s="26"/>
      <c r="L42" s="26"/>
    </row>
    <row r="43" spans="1:14" ht="15" thickBot="1" x14ac:dyDescent="0.4"/>
    <row r="44" spans="1:14" ht="19" thickBot="1" x14ac:dyDescent="0.5">
      <c r="C44" s="116" t="s">
        <v>50</v>
      </c>
      <c r="D44" s="116"/>
      <c r="E44" s="117"/>
      <c r="F44" s="145"/>
      <c r="G44" s="146"/>
      <c r="H44" s="147"/>
      <c r="I44" s="27" t="s">
        <v>24</v>
      </c>
      <c r="J44" s="140"/>
      <c r="K44" s="141"/>
    </row>
    <row r="45" spans="1:14" ht="15.5" x14ac:dyDescent="0.35">
      <c r="C45" s="54"/>
      <c r="D45" s="36"/>
      <c r="E45" s="36"/>
      <c r="F45" s="148"/>
      <c r="G45" s="148"/>
      <c r="H45" s="148"/>
      <c r="I45" s="25"/>
      <c r="J45" s="107"/>
      <c r="K45" s="108"/>
    </row>
    <row r="46" spans="1:14" x14ac:dyDescent="0.35">
      <c r="K46" s="21"/>
    </row>
  </sheetData>
  <sheetProtection sheet="1" selectLockedCells="1"/>
  <mergeCells count="87">
    <mergeCell ref="A10:N10"/>
    <mergeCell ref="I11:K11"/>
    <mergeCell ref="L11:M11"/>
    <mergeCell ref="F45:H45"/>
    <mergeCell ref="K28:M28"/>
    <mergeCell ref="K29:M29"/>
    <mergeCell ref="K35:M35"/>
    <mergeCell ref="K30:M30"/>
    <mergeCell ref="K31:M31"/>
    <mergeCell ref="K32:M32"/>
    <mergeCell ref="K33:M33"/>
    <mergeCell ref="K34:M34"/>
    <mergeCell ref="H35:J35"/>
    <mergeCell ref="H31:J31"/>
    <mergeCell ref="H32:J32"/>
    <mergeCell ref="H33:J33"/>
    <mergeCell ref="H30:J30"/>
    <mergeCell ref="J44:K44"/>
    <mergeCell ref="B36:N36"/>
    <mergeCell ref="B39:N39"/>
    <mergeCell ref="F44:H44"/>
    <mergeCell ref="B37:N37"/>
    <mergeCell ref="B38:N38"/>
    <mergeCell ref="K24:M24"/>
    <mergeCell ref="F24:G24"/>
    <mergeCell ref="H29:J29"/>
    <mergeCell ref="F27:G27"/>
    <mergeCell ref="F28:G28"/>
    <mergeCell ref="H27:J27"/>
    <mergeCell ref="H25:J25"/>
    <mergeCell ref="H26:J26"/>
    <mergeCell ref="H24:J24"/>
    <mergeCell ref="H28:J28"/>
    <mergeCell ref="K25:M25"/>
    <mergeCell ref="K26:M26"/>
    <mergeCell ref="K27:M27"/>
    <mergeCell ref="F22:G22"/>
    <mergeCell ref="H21:J21"/>
    <mergeCell ref="H22:J22"/>
    <mergeCell ref="F23:G23"/>
    <mergeCell ref="K22:M22"/>
    <mergeCell ref="K23:M23"/>
    <mergeCell ref="K17:M17"/>
    <mergeCell ref="H19:J19"/>
    <mergeCell ref="H20:J20"/>
    <mergeCell ref="K21:M21"/>
    <mergeCell ref="F17:G17"/>
    <mergeCell ref="F18:G18"/>
    <mergeCell ref="F19:G19"/>
    <mergeCell ref="F20:G20"/>
    <mergeCell ref="F21:G21"/>
    <mergeCell ref="H18:J18"/>
    <mergeCell ref="K18:M18"/>
    <mergeCell ref="K19:M19"/>
    <mergeCell ref="K20:M20"/>
    <mergeCell ref="A1:N1"/>
    <mergeCell ref="F16:G16"/>
    <mergeCell ref="D5:E5"/>
    <mergeCell ref="I5:J5"/>
    <mergeCell ref="J7:L7"/>
    <mergeCell ref="A13:N13"/>
    <mergeCell ref="H16:J16"/>
    <mergeCell ref="K16:M16"/>
    <mergeCell ref="F5:G5"/>
    <mergeCell ref="C9:D9"/>
    <mergeCell ref="J6:M6"/>
    <mergeCell ref="E6:H6"/>
    <mergeCell ref="K5:M5"/>
    <mergeCell ref="C11:F11"/>
    <mergeCell ref="G11:H11"/>
    <mergeCell ref="E9:M9"/>
    <mergeCell ref="J45:K45"/>
    <mergeCell ref="C7:E7"/>
    <mergeCell ref="F7:G7"/>
    <mergeCell ref="F29:G29"/>
    <mergeCell ref="F30:G30"/>
    <mergeCell ref="F31:G31"/>
    <mergeCell ref="F32:G32"/>
    <mergeCell ref="F33:G33"/>
    <mergeCell ref="F34:G34"/>
    <mergeCell ref="F35:G35"/>
    <mergeCell ref="F25:G25"/>
    <mergeCell ref="F26:G26"/>
    <mergeCell ref="H17:J17"/>
    <mergeCell ref="H23:J23"/>
    <mergeCell ref="H34:J34"/>
    <mergeCell ref="C44:E44"/>
  </mergeCells>
  <conditionalFormatting sqref="G14">
    <cfRule type="cellIs" dxfId="12" priority="1" operator="greaterThan">
      <formula>30</formula>
    </cfRule>
  </conditionalFormatting>
  <dataValidations count="1">
    <dataValidation type="list" allowBlank="1" showInputMessage="1" showErrorMessage="1" sqref="E17:E35" xr:uid="{00000000-0002-0000-01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showGridLines="0" zoomScale="70" zoomScaleNormal="70" zoomScaleSheetLayoutView="40" workbookViewId="0">
      <selection activeCell="B17" sqref="B17"/>
    </sheetView>
  </sheetViews>
  <sheetFormatPr defaultRowHeight="14.5" x14ac:dyDescent="0.35"/>
  <cols>
    <col min="1" max="1" width="13.08984375" customWidth="1"/>
    <col min="2" max="3" width="9.7265625" customWidth="1"/>
    <col min="4" max="4" width="13.7265625" customWidth="1"/>
    <col min="5" max="5" width="12.90625" customWidth="1"/>
    <col min="6" max="6" width="13.36328125" customWidth="1"/>
    <col min="7" max="7" width="6.81640625" customWidth="1"/>
    <col min="8" max="8" width="21.81640625" customWidth="1"/>
    <col min="9" max="9" width="18.363281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141</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4"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7" customHeight="1"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customHeight="1"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customHeight="1"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customHeight="1" x14ac:dyDescent="0.45">
      <c r="B8" s="26"/>
      <c r="C8" s="26"/>
      <c r="D8" s="26"/>
      <c r="E8" s="51"/>
      <c r="F8" s="36"/>
      <c r="G8" s="52"/>
      <c r="H8" s="52"/>
      <c r="I8" s="27"/>
      <c r="J8" s="51"/>
      <c r="K8" s="28"/>
      <c r="M8" s="28"/>
    </row>
    <row r="9" spans="1:14" ht="19" customHeight="1" x14ac:dyDescent="0.45">
      <c r="B9" s="123" t="s">
        <v>30</v>
      </c>
      <c r="C9" s="123"/>
      <c r="D9" s="124"/>
      <c r="E9" s="156" t="str">
        <f>IF(ISBLANK('Student Info '!C12),"Enter in Student Info Tab",'Student Info '!C12)</f>
        <v>Enter in Student Info Tab</v>
      </c>
      <c r="F9" s="156"/>
      <c r="G9" s="156"/>
      <c r="H9" s="156"/>
      <c r="I9" s="156"/>
      <c r="J9" s="156"/>
      <c r="K9" s="156"/>
      <c r="L9" s="156"/>
      <c r="M9" s="156"/>
    </row>
    <row r="10" spans="1:14" ht="19" customHeight="1" x14ac:dyDescent="0.35"/>
    <row r="11" spans="1:14" s="28" customFormat="1" ht="19" customHeight="1" x14ac:dyDescent="0.45">
      <c r="A11"/>
      <c r="B11"/>
      <c r="C11" s="116" t="s">
        <v>168</v>
      </c>
      <c r="D11" s="116"/>
      <c r="E11" s="116"/>
      <c r="F11" s="116"/>
      <c r="G11" s="152"/>
      <c r="H11" s="152"/>
      <c r="I11" s="157" t="s">
        <v>169</v>
      </c>
      <c r="J11" s="116"/>
      <c r="K11" s="116"/>
      <c r="L11" s="152"/>
      <c r="M11" s="152"/>
    </row>
    <row r="12" spans="1:14" ht="14" customHeight="1" x14ac:dyDescent="0.35"/>
    <row r="13" spans="1:14" s="28" customFormat="1" ht="14.5" customHeight="1" x14ac:dyDescent="0.45">
      <c r="A13" s="127" t="s">
        <v>171</v>
      </c>
      <c r="B13" s="128"/>
      <c r="C13" s="128"/>
      <c r="D13" s="128"/>
      <c r="E13" s="128"/>
      <c r="F13" s="128"/>
      <c r="G13" s="128"/>
      <c r="H13" s="128"/>
      <c r="I13" s="128"/>
      <c r="J13" s="128"/>
      <c r="K13" s="128"/>
      <c r="L13" s="128"/>
      <c r="M13" s="128"/>
      <c r="N13" s="128"/>
    </row>
    <row r="14" spans="1:14" s="28" customFormat="1" ht="14.5" customHeight="1" x14ac:dyDescent="0.45">
      <c r="G14" s="91">
        <f>SUM(D17:D35)</f>
        <v>0</v>
      </c>
    </row>
    <row r="15" spans="1:14" ht="14.5" customHeight="1" x14ac:dyDescent="0.35"/>
    <row r="16" spans="1:14" ht="51.75" customHeight="1" x14ac:dyDescent="0.35">
      <c r="A16" s="32" t="s">
        <v>25</v>
      </c>
      <c r="B16" s="31" t="s">
        <v>98</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11" priority="1" operator="greaterThan">
      <formula>30</formula>
    </cfRule>
  </conditionalFormatting>
  <dataValidations count="1">
    <dataValidation type="list" allowBlank="1" showInputMessage="1" showErrorMessage="1" sqref="E17:E35" xr:uid="{00000000-0002-0000-02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showGridLines="0" zoomScale="70" zoomScaleNormal="70" workbookViewId="0">
      <selection activeCell="B17" sqref="B17:C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363281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142</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customHeight="1" x14ac:dyDescent="0.45">
      <c r="B9" s="123" t="s">
        <v>30</v>
      </c>
      <c r="C9" s="123"/>
      <c r="D9" s="124"/>
      <c r="E9" s="156" t="str">
        <f>IF(ISBLANK('Student Info '!C12),"Enter in Student Info Tab",'Student Info '!C12)</f>
        <v>Enter in Student Info Tab</v>
      </c>
      <c r="F9" s="156"/>
      <c r="G9" s="156"/>
      <c r="H9" s="156"/>
      <c r="I9" s="156"/>
      <c r="J9" s="156"/>
      <c r="K9" s="156"/>
      <c r="L9" s="156"/>
      <c r="M9" s="156"/>
    </row>
    <row r="10" spans="1:14" ht="19" customHeight="1" x14ac:dyDescent="0.45">
      <c r="B10" s="50"/>
      <c r="C10" s="50"/>
      <c r="D10" s="90"/>
      <c r="E10" s="75"/>
      <c r="F10" s="75"/>
      <c r="G10" s="75"/>
      <c r="H10" s="75"/>
      <c r="I10" s="75"/>
      <c r="J10" s="75"/>
      <c r="K10" s="75"/>
      <c r="L10" s="75"/>
      <c r="M10" s="75"/>
    </row>
    <row r="11" spans="1:14" ht="19" customHeight="1" x14ac:dyDescent="0.45">
      <c r="B11" s="50"/>
      <c r="C11" s="116" t="s">
        <v>168</v>
      </c>
      <c r="D11" s="116"/>
      <c r="E11" s="116"/>
      <c r="F11" s="116"/>
      <c r="G11" s="158"/>
      <c r="H11" s="158"/>
      <c r="I11" s="159" t="s">
        <v>169</v>
      </c>
      <c r="J11" s="160"/>
      <c r="K11" s="160"/>
      <c r="L11" s="158"/>
      <c r="M11" s="158"/>
    </row>
    <row r="12" spans="1:14" ht="14.5" customHeight="1" x14ac:dyDescent="0.35"/>
    <row r="13" spans="1:14" ht="14.5" customHeight="1" x14ac:dyDescent="0.45">
      <c r="A13" s="127" t="s">
        <v>171</v>
      </c>
      <c r="B13" s="128"/>
      <c r="C13" s="128"/>
      <c r="D13" s="128"/>
      <c r="E13" s="128"/>
      <c r="F13" s="128"/>
      <c r="G13" s="128"/>
      <c r="H13" s="128"/>
      <c r="I13" s="128"/>
      <c r="J13" s="128"/>
      <c r="K13" s="128"/>
      <c r="L13" s="128"/>
      <c r="M13" s="128"/>
      <c r="N13" s="128"/>
    </row>
    <row r="14" spans="1:14" ht="14.5" customHeight="1" x14ac:dyDescent="0.35">
      <c r="G14" s="91">
        <f>SUM(D17:D35)</f>
        <v>0</v>
      </c>
    </row>
    <row r="15" spans="1:14" ht="15" customHeight="1" x14ac:dyDescent="0.35"/>
    <row r="16" spans="1:14" ht="51.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customHeight="1" x14ac:dyDescent="0.45">
      <c r="B42" s="26" t="s">
        <v>27</v>
      </c>
      <c r="C42" s="26"/>
      <c r="D42" s="26"/>
      <c r="E42" s="26"/>
      <c r="F42" s="26"/>
      <c r="G42" s="26"/>
      <c r="H42" s="26"/>
      <c r="I42" s="26"/>
      <c r="J42" s="26"/>
      <c r="K42" s="26"/>
      <c r="L42" s="26"/>
    </row>
    <row r="43" spans="1:14" ht="15" thickBot="1" x14ac:dyDescent="0.4"/>
    <row r="44" spans="1:14" ht="16" customHeight="1"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10" priority="1" operator="greaterThan">
      <formula>30</formula>
    </cfRule>
  </conditionalFormatting>
  <dataValidations count="1">
    <dataValidation type="list" allowBlank="1" showInputMessage="1" showErrorMessage="1" sqref="E17:E35" xr:uid="{00000000-0002-0000-03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6/30/2024&amp;R&amp;P</oddFooter>
  </headerFooter>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6"/>
  <sheetViews>
    <sheetView showGridLines="0"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363281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152</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customHeight="1"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customHeight="1"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customHeight="1"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customHeight="1" x14ac:dyDescent="0.45">
      <c r="B8" s="26"/>
      <c r="C8" s="26"/>
      <c r="D8" s="26"/>
      <c r="E8" s="51"/>
      <c r="F8" s="36"/>
      <c r="G8" s="52"/>
      <c r="H8" s="52"/>
      <c r="I8" s="27"/>
      <c r="J8" s="51"/>
      <c r="K8" s="28"/>
      <c r="M8" s="28"/>
    </row>
    <row r="9" spans="1:14" ht="18.5" customHeight="1" x14ac:dyDescent="0.45">
      <c r="B9" s="123" t="s">
        <v>30</v>
      </c>
      <c r="C9" s="123"/>
      <c r="D9" s="124"/>
      <c r="E9" s="156" t="str">
        <f>IF(ISBLANK('Student Info '!C12),"Enter in Student Info Tab",'Student Info '!C12)</f>
        <v>Enter in Student Info Tab</v>
      </c>
      <c r="F9" s="156"/>
      <c r="G9" s="156"/>
      <c r="H9" s="156"/>
      <c r="I9" s="156"/>
      <c r="J9" s="156"/>
      <c r="K9" s="156"/>
      <c r="L9" s="156"/>
      <c r="M9" s="156"/>
    </row>
    <row r="10" spans="1:14" ht="14.5" customHeight="1" x14ac:dyDescent="0.35"/>
    <row r="11" spans="1:14" ht="18.5" customHeight="1" x14ac:dyDescent="0.45">
      <c r="C11" s="116" t="s">
        <v>168</v>
      </c>
      <c r="D11" s="116"/>
      <c r="E11" s="116"/>
      <c r="F11" s="116"/>
      <c r="G11" s="152"/>
      <c r="H11" s="152"/>
      <c r="I11" s="157" t="s">
        <v>169</v>
      </c>
      <c r="J11" s="116"/>
      <c r="K11" s="116"/>
      <c r="L11" s="152"/>
      <c r="M11" s="152"/>
    </row>
    <row r="12" spans="1:14" ht="14.5" customHeight="1" x14ac:dyDescent="0.35"/>
    <row r="13" spans="1:14" ht="14.5" customHeight="1" x14ac:dyDescent="0.45">
      <c r="A13" s="127" t="s">
        <v>171</v>
      </c>
      <c r="B13" s="128"/>
      <c r="C13" s="128"/>
      <c r="D13" s="128"/>
      <c r="E13" s="128"/>
      <c r="F13" s="128"/>
      <c r="G13" s="128"/>
      <c r="H13" s="128"/>
      <c r="I13" s="128"/>
      <c r="J13" s="128"/>
      <c r="K13" s="128"/>
      <c r="L13" s="128"/>
      <c r="M13" s="128"/>
      <c r="N13" s="128"/>
    </row>
    <row r="14" spans="1:14" ht="14.5" customHeight="1" x14ac:dyDescent="0.35">
      <c r="G14" s="91">
        <f>SUM(D17:D35)</f>
        <v>0</v>
      </c>
    </row>
    <row r="15" spans="1:14" ht="14.5" customHeight="1" x14ac:dyDescent="0.35"/>
    <row r="16" spans="1:14" ht="51.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9" priority="1" operator="greaterThan">
      <formula>30</formula>
    </cfRule>
  </conditionalFormatting>
  <dataValidations count="1">
    <dataValidation type="list" allowBlank="1" showInputMessage="1" showErrorMessage="1" sqref="E17:E35" xr:uid="{00000000-0002-0000-04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6"/>
  <sheetViews>
    <sheetView showGridLines="0"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8"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153</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customHeight="1"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customHeight="1"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customHeight="1" x14ac:dyDescent="0.45">
      <c r="B8" s="26"/>
      <c r="C8" s="26"/>
      <c r="D8" s="26"/>
      <c r="E8" s="51"/>
      <c r="F8" s="36"/>
      <c r="G8" s="52"/>
      <c r="H8" s="52"/>
      <c r="I8" s="27"/>
      <c r="J8" s="51"/>
      <c r="K8" s="28"/>
      <c r="M8" s="28"/>
    </row>
    <row r="9" spans="1:14" ht="18.5" customHeight="1" x14ac:dyDescent="0.45">
      <c r="B9" s="123" t="s">
        <v>30</v>
      </c>
      <c r="C9" s="123"/>
      <c r="D9" s="124"/>
      <c r="E9" s="156" t="str">
        <f>IF(ISBLANK('Student Info '!C12),"Enter in Student Info Tab",'Student Info '!C12)</f>
        <v>Enter in Student Info Tab</v>
      </c>
      <c r="F9" s="156"/>
      <c r="G9" s="156"/>
      <c r="H9" s="156"/>
      <c r="I9" s="156"/>
      <c r="J9" s="156"/>
      <c r="K9" s="156"/>
      <c r="L9" s="156"/>
      <c r="M9" s="156"/>
    </row>
    <row r="10" spans="1:14" ht="14.5" customHeight="1" x14ac:dyDescent="0.35"/>
    <row r="11" spans="1:14" ht="18.5" customHeight="1" x14ac:dyDescent="0.45">
      <c r="C11" s="116" t="s">
        <v>168</v>
      </c>
      <c r="D11" s="116"/>
      <c r="E11" s="116"/>
      <c r="F11" s="116"/>
      <c r="G11" s="152"/>
      <c r="H11" s="152"/>
      <c r="I11" s="157" t="s">
        <v>169</v>
      </c>
      <c r="J11" s="116"/>
      <c r="K11" s="116"/>
      <c r="L11" s="161"/>
      <c r="M11" s="161"/>
    </row>
    <row r="12" spans="1:14" ht="14.5" customHeight="1" x14ac:dyDescent="0.35"/>
    <row r="13" spans="1:14" ht="14.5" customHeight="1" x14ac:dyDescent="0.45">
      <c r="A13" s="127" t="s">
        <v>171</v>
      </c>
      <c r="B13" s="128"/>
      <c r="C13" s="128"/>
      <c r="D13" s="128"/>
      <c r="E13" s="128"/>
      <c r="F13" s="128"/>
      <c r="G13" s="128"/>
      <c r="H13" s="128"/>
      <c r="I13" s="128"/>
      <c r="J13" s="128"/>
      <c r="K13" s="128"/>
      <c r="L13" s="128"/>
      <c r="M13" s="128"/>
      <c r="N13" s="128"/>
    </row>
    <row r="14" spans="1:14" ht="14.5" customHeight="1" x14ac:dyDescent="0.35">
      <c r="G14" s="91">
        <f>SUM(D17:D35)</f>
        <v>0</v>
      </c>
    </row>
    <row r="15" spans="1:14" ht="14.5" customHeight="1" x14ac:dyDescent="0.35"/>
    <row r="16" spans="1:14" ht="51.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4"/>
      <c r="G17" s="114"/>
      <c r="H17" s="115"/>
      <c r="I17" s="115"/>
      <c r="J17" s="115"/>
      <c r="K17" s="115"/>
      <c r="L17" s="115"/>
      <c r="M17" s="115"/>
      <c r="N17" s="44"/>
    </row>
    <row r="18" spans="1:14" ht="138" customHeight="1" x14ac:dyDescent="0.35">
      <c r="A18" s="73"/>
      <c r="B18" s="76"/>
      <c r="C18" s="76"/>
      <c r="D18" s="6">
        <f t="shared" ref="D18:D35" si="0">ROUND((($B18-$C18)*24)/0.25,0)*-0.25</f>
        <v>0</v>
      </c>
      <c r="E18" s="67"/>
      <c r="F18" s="114"/>
      <c r="G18" s="114"/>
      <c r="H18" s="115"/>
      <c r="I18" s="115"/>
      <c r="J18" s="115"/>
      <c r="K18" s="115"/>
      <c r="L18" s="115"/>
      <c r="M18" s="115"/>
      <c r="N18" s="44"/>
    </row>
    <row r="19" spans="1:14" ht="138" customHeight="1" x14ac:dyDescent="0.35">
      <c r="A19" s="73"/>
      <c r="B19" s="76"/>
      <c r="C19" s="76"/>
      <c r="D19" s="6">
        <f t="shared" si="0"/>
        <v>0</v>
      </c>
      <c r="E19" s="67"/>
      <c r="F19" s="114"/>
      <c r="G19" s="114"/>
      <c r="H19" s="115"/>
      <c r="I19" s="115"/>
      <c r="J19" s="115"/>
      <c r="K19" s="115"/>
      <c r="L19" s="115"/>
      <c r="M19" s="115"/>
      <c r="N19" s="44"/>
    </row>
    <row r="20" spans="1:14" ht="138" customHeight="1" x14ac:dyDescent="0.35">
      <c r="A20" s="73"/>
      <c r="B20" s="76"/>
      <c r="C20" s="76"/>
      <c r="D20" s="6">
        <f t="shared" si="0"/>
        <v>0</v>
      </c>
      <c r="E20" s="67"/>
      <c r="F20" s="114"/>
      <c r="G20" s="114"/>
      <c r="H20" s="115"/>
      <c r="I20" s="115"/>
      <c r="J20" s="115"/>
      <c r="K20" s="115"/>
      <c r="L20" s="115"/>
      <c r="M20" s="115"/>
      <c r="N20" s="44"/>
    </row>
    <row r="21" spans="1:14" ht="138" customHeight="1" x14ac:dyDescent="0.35">
      <c r="A21" s="73"/>
      <c r="B21" s="76"/>
      <c r="C21" s="76"/>
      <c r="D21" s="6">
        <f t="shared" si="0"/>
        <v>0</v>
      </c>
      <c r="E21" s="67"/>
      <c r="F21" s="114"/>
      <c r="G21" s="114"/>
      <c r="H21" s="115"/>
      <c r="I21" s="115"/>
      <c r="J21" s="115"/>
      <c r="K21" s="115"/>
      <c r="L21" s="115"/>
      <c r="M21" s="115"/>
      <c r="N21" s="44"/>
    </row>
    <row r="22" spans="1:14" ht="138" customHeight="1" x14ac:dyDescent="0.35">
      <c r="A22" s="73"/>
      <c r="B22" s="76"/>
      <c r="C22" s="76"/>
      <c r="D22" s="6">
        <f t="shared" si="0"/>
        <v>0</v>
      </c>
      <c r="E22" s="67"/>
      <c r="F22" s="114"/>
      <c r="G22" s="114"/>
      <c r="H22" s="115"/>
      <c r="I22" s="115"/>
      <c r="J22" s="115"/>
      <c r="K22" s="115"/>
      <c r="L22" s="115"/>
      <c r="M22" s="115"/>
      <c r="N22" s="44"/>
    </row>
    <row r="23" spans="1:14" ht="138" customHeight="1" x14ac:dyDescent="0.35">
      <c r="A23" s="73"/>
      <c r="B23" s="76"/>
      <c r="C23" s="76"/>
      <c r="D23" s="6">
        <f t="shared" si="0"/>
        <v>0</v>
      </c>
      <c r="E23" s="67"/>
      <c r="F23" s="114"/>
      <c r="G23" s="114"/>
      <c r="H23" s="115"/>
      <c r="I23" s="115"/>
      <c r="J23" s="115"/>
      <c r="K23" s="115"/>
      <c r="L23" s="115"/>
      <c r="M23" s="115"/>
      <c r="N23" s="44"/>
    </row>
    <row r="24" spans="1:14" ht="138" customHeight="1" x14ac:dyDescent="0.35">
      <c r="A24" s="73"/>
      <c r="B24" s="76"/>
      <c r="C24" s="76"/>
      <c r="D24" s="6">
        <f t="shared" si="0"/>
        <v>0</v>
      </c>
      <c r="E24" s="67"/>
      <c r="F24" s="114"/>
      <c r="G24" s="114"/>
      <c r="H24" s="115"/>
      <c r="I24" s="115"/>
      <c r="J24" s="115"/>
      <c r="K24" s="115"/>
      <c r="L24" s="115"/>
      <c r="M24" s="115"/>
      <c r="N24" s="44"/>
    </row>
    <row r="25" spans="1:14" ht="138" customHeight="1" x14ac:dyDescent="0.35">
      <c r="A25" s="73"/>
      <c r="B25" s="76"/>
      <c r="C25" s="76"/>
      <c r="D25" s="6">
        <f t="shared" si="0"/>
        <v>0</v>
      </c>
      <c r="E25" s="67"/>
      <c r="F25" s="114"/>
      <c r="G25" s="114"/>
      <c r="H25" s="115"/>
      <c r="I25" s="115"/>
      <c r="J25" s="115"/>
      <c r="K25" s="115"/>
      <c r="L25" s="115"/>
      <c r="M25" s="115"/>
      <c r="N25" s="44"/>
    </row>
    <row r="26" spans="1:14" ht="138" customHeight="1" x14ac:dyDescent="0.35">
      <c r="A26" s="73"/>
      <c r="B26" s="76"/>
      <c r="C26" s="76"/>
      <c r="D26" s="6">
        <f t="shared" si="0"/>
        <v>0</v>
      </c>
      <c r="E26" s="67"/>
      <c r="F26" s="114"/>
      <c r="G26" s="114"/>
      <c r="H26" s="115"/>
      <c r="I26" s="115"/>
      <c r="J26" s="115"/>
      <c r="K26" s="115"/>
      <c r="L26" s="115"/>
      <c r="M26" s="115"/>
      <c r="N26" s="44"/>
    </row>
    <row r="27" spans="1:14" ht="138" customHeight="1" x14ac:dyDescent="0.35">
      <c r="A27" s="73"/>
      <c r="B27" s="76"/>
      <c r="C27" s="76"/>
      <c r="D27" s="6">
        <f t="shared" si="0"/>
        <v>0</v>
      </c>
      <c r="E27" s="67"/>
      <c r="F27" s="114"/>
      <c r="G27" s="114"/>
      <c r="H27" s="115"/>
      <c r="I27" s="115"/>
      <c r="J27" s="115"/>
      <c r="K27" s="115"/>
      <c r="L27" s="115"/>
      <c r="M27" s="115"/>
      <c r="N27" s="44"/>
    </row>
    <row r="28" spans="1:14" ht="138" customHeight="1" x14ac:dyDescent="0.35">
      <c r="A28" s="73"/>
      <c r="B28" s="76"/>
      <c r="C28" s="76"/>
      <c r="D28" s="6">
        <f t="shared" si="0"/>
        <v>0</v>
      </c>
      <c r="E28" s="67"/>
      <c r="F28" s="114"/>
      <c r="G28" s="114"/>
      <c r="H28" s="115"/>
      <c r="I28" s="115"/>
      <c r="J28" s="115"/>
      <c r="K28" s="115"/>
      <c r="L28" s="115"/>
      <c r="M28" s="115"/>
      <c r="N28" s="44"/>
    </row>
    <row r="29" spans="1:14" ht="138" customHeight="1" x14ac:dyDescent="0.35">
      <c r="A29" s="73"/>
      <c r="B29" s="76"/>
      <c r="C29" s="76"/>
      <c r="D29" s="6">
        <f t="shared" si="0"/>
        <v>0</v>
      </c>
      <c r="E29" s="67"/>
      <c r="F29" s="114"/>
      <c r="G29" s="114"/>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8" priority="1" operator="greaterThan">
      <formula>30</formula>
    </cfRule>
  </conditionalFormatting>
  <dataValidations count="1">
    <dataValidation type="list" allowBlank="1" showInputMessage="1" showErrorMessage="1" sqref="E17:E35" xr:uid="{00000000-0002-0000-05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6"/>
  <sheetViews>
    <sheetView showGridLines="0" zoomScale="70" zoomScaleNormal="70" workbookViewId="0">
      <selection activeCell="B17" sqref="B17:C18"/>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154</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3" spans="1:14" ht="15.5" customHeight="1" x14ac:dyDescent="0.45">
      <c r="A13" s="127" t="s">
        <v>171</v>
      </c>
      <c r="B13" s="128"/>
      <c r="C13" s="128"/>
      <c r="D13" s="128"/>
      <c r="E13" s="128"/>
      <c r="F13" s="128"/>
      <c r="G13" s="128"/>
      <c r="H13" s="128"/>
      <c r="I13" s="128"/>
      <c r="J13" s="128"/>
      <c r="K13" s="128"/>
      <c r="L13" s="128"/>
      <c r="M13" s="128"/>
      <c r="N13" s="128"/>
    </row>
    <row r="14" spans="1:14" ht="15.5" customHeight="1" x14ac:dyDescent="0.35">
      <c r="G14" s="91">
        <f>SUM(D17:D35)</f>
        <v>0</v>
      </c>
    </row>
    <row r="16" spans="1:14" ht="51.6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7" priority="1" operator="greaterThan">
      <formula>30</formula>
    </cfRule>
  </conditionalFormatting>
  <dataValidations count="1">
    <dataValidation type="list" allowBlank="1" showInputMessage="1" showErrorMessage="1" sqref="E17:E35" xr:uid="{00000000-0002-0000-06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showGridLines="0" zoomScale="70" zoomScaleNormal="70" workbookViewId="0">
      <selection activeCell="A17" sqref="A17"/>
    </sheetView>
  </sheetViews>
  <sheetFormatPr defaultRowHeight="14.5" x14ac:dyDescent="0.35"/>
  <cols>
    <col min="1" max="1" width="13.08984375" customWidth="1"/>
    <col min="2" max="3" width="9.7265625" customWidth="1"/>
    <col min="4" max="4" width="12.81640625" customWidth="1"/>
    <col min="5" max="5" width="12.90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155</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3" spans="1:14" ht="18.5" x14ac:dyDescent="0.45">
      <c r="A13" s="127" t="s">
        <v>171</v>
      </c>
      <c r="B13" s="128"/>
      <c r="C13" s="128"/>
      <c r="D13" s="128"/>
      <c r="E13" s="128"/>
      <c r="F13" s="128"/>
      <c r="G13" s="128"/>
      <c r="H13" s="128"/>
      <c r="I13" s="128"/>
      <c r="J13" s="128"/>
      <c r="K13" s="128"/>
      <c r="L13" s="128"/>
      <c r="M13" s="128"/>
      <c r="N13" s="128"/>
    </row>
    <row r="14" spans="1:14" ht="18.5" x14ac:dyDescent="0.35">
      <c r="G14" s="91">
        <f>SUM(D17:D35)</f>
        <v>0</v>
      </c>
    </row>
    <row r="16" spans="1:14" ht="51.65" customHeight="1" x14ac:dyDescent="0.35">
      <c r="A16" s="32" t="s">
        <v>25</v>
      </c>
      <c r="B16" s="31" t="s">
        <v>101</v>
      </c>
      <c r="C16" s="31" t="s">
        <v>99</v>
      </c>
      <c r="D16" s="53" t="s">
        <v>100</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25"/>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6" priority="1" operator="greaterThan">
      <formula>30</formula>
    </cfRule>
  </conditionalFormatting>
  <dataValidations count="1">
    <dataValidation type="list" allowBlank="1" showInputMessage="1" showErrorMessage="1" sqref="E17:E35" xr:uid="{00000000-0002-0000-07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6"/>
  <sheetViews>
    <sheetView showGridLines="0" topLeftCell="A2" zoomScale="70" zoomScaleNormal="70" workbookViewId="0">
      <selection activeCell="A17" sqref="A17"/>
    </sheetView>
  </sheetViews>
  <sheetFormatPr defaultRowHeight="14.5" x14ac:dyDescent="0.35"/>
  <cols>
    <col min="1" max="1" width="13.08984375" customWidth="1"/>
    <col min="2" max="3" width="9.7265625" customWidth="1"/>
    <col min="4" max="4" width="16.08984375" customWidth="1"/>
    <col min="5" max="5" width="12.90625" customWidth="1"/>
    <col min="6" max="6" width="13.36328125" customWidth="1"/>
    <col min="7" max="7" width="6.81640625" customWidth="1"/>
    <col min="8" max="8" width="21.81640625" customWidth="1"/>
    <col min="9" max="9" width="18" customWidth="1"/>
    <col min="10" max="10" width="8.90625" customWidth="1"/>
    <col min="11" max="11" width="10.54296875" customWidth="1"/>
    <col min="12" max="12" width="10.90625" customWidth="1"/>
    <col min="13" max="13" width="21.08984375" customWidth="1"/>
    <col min="14" max="14" width="21.453125" customWidth="1"/>
    <col min="15" max="15" width="3.08984375" customWidth="1"/>
  </cols>
  <sheetData>
    <row r="1" spans="1:14" ht="70.25" customHeight="1" x14ac:dyDescent="0.35">
      <c r="A1" s="118" t="s">
        <v>156</v>
      </c>
      <c r="B1" s="119"/>
      <c r="C1" s="119"/>
      <c r="D1" s="119"/>
      <c r="E1" s="119"/>
      <c r="F1" s="119"/>
      <c r="G1" s="119"/>
      <c r="H1" s="119"/>
      <c r="I1" s="119"/>
      <c r="J1" s="119"/>
      <c r="K1" s="119"/>
      <c r="L1" s="119"/>
      <c r="M1" s="119"/>
      <c r="N1" s="119"/>
    </row>
    <row r="2" spans="1:14" ht="15" customHeight="1" x14ac:dyDescent="0.35">
      <c r="B2" s="10"/>
      <c r="C2" s="10"/>
      <c r="D2" s="10"/>
      <c r="E2" s="10"/>
      <c r="F2" s="10"/>
      <c r="G2" s="10"/>
      <c r="H2" s="10"/>
      <c r="I2" s="10"/>
      <c r="J2" s="10"/>
      <c r="K2" s="10"/>
      <c r="L2" s="10"/>
    </row>
    <row r="3" spans="1:14" ht="15" customHeight="1" x14ac:dyDescent="0.45">
      <c r="A3" s="50" t="s">
        <v>35</v>
      </c>
      <c r="B3" s="34" t="str">
        <f>IF(ISBLANK('Student Info '!J7),"Enter in Student Info Tab",'Student Info '!J7)</f>
        <v>Enter in Student Info Tab</v>
      </c>
      <c r="C3" s="29"/>
      <c r="D3" s="2"/>
      <c r="F3" s="10"/>
      <c r="G3" s="10"/>
      <c r="H3" s="10"/>
      <c r="I3" s="10"/>
      <c r="J3" s="10"/>
      <c r="M3" s="27" t="s">
        <v>22</v>
      </c>
      <c r="N3" s="34" t="str">
        <f>IF(ISBLANK('Student Info '!C7),"Enter in Student Info Tab",'Student Info '!C7)</f>
        <v>Enter in Student Info Tab</v>
      </c>
    </row>
    <row r="4" spans="1:14" ht="15" customHeight="1" x14ac:dyDescent="0.45">
      <c r="B4" s="29"/>
      <c r="C4" s="29"/>
      <c r="D4" s="2"/>
      <c r="E4" s="10"/>
      <c r="F4" s="10"/>
      <c r="G4" s="10"/>
      <c r="H4" s="10"/>
      <c r="I4" s="10"/>
      <c r="J4" s="10"/>
      <c r="L4" s="27"/>
      <c r="M4" s="29"/>
      <c r="N4" s="29"/>
    </row>
    <row r="5" spans="1:14" ht="18.5" x14ac:dyDescent="0.45">
      <c r="B5" s="26" t="s">
        <v>21</v>
      </c>
      <c r="C5" s="26"/>
      <c r="D5" s="110" t="str">
        <f>IF(ISBLANK('Student Info '!C5),"Enter in Student Info Tab",'Student Info '!C5)</f>
        <v>Enter in Student Info Tab</v>
      </c>
      <c r="E5" s="111"/>
      <c r="F5" s="133" t="str">
        <f>IF(ISBLANK('Student Info '!J5),"Enter in Student Info Tab",'Student Info '!J5)</f>
        <v>Enter in Student Info Tab</v>
      </c>
      <c r="G5" s="111"/>
      <c r="H5" s="35" t="str">
        <f>IF(ISBLANK('Student Info '!C6),"Enter in Student Info Tab",'Student Info '!C6)</f>
        <v>Enter in Student Info Tab</v>
      </c>
      <c r="I5" s="116" t="s">
        <v>26</v>
      </c>
      <c r="J5" s="94"/>
      <c r="K5" s="133" t="str">
        <f>IF(ISBLANK('Student Info '!J6),"Enter in Student Info Tab",'Student Info '!J6)</f>
        <v>Enter in Student Info Tab</v>
      </c>
      <c r="L5" s="111"/>
    </row>
    <row r="6" spans="1:14" ht="18.5" x14ac:dyDescent="0.45">
      <c r="B6" s="26" t="s">
        <v>6</v>
      </c>
      <c r="C6" s="26"/>
      <c r="D6" s="134" t="str">
        <f>IF(ISBLANK('Student Info '!C8),"Enter in Student Info Tab",'Student Info '!C8)</f>
        <v>Enter in Student Info Tab</v>
      </c>
      <c r="E6" s="134"/>
      <c r="F6" s="134"/>
      <c r="G6" s="134"/>
      <c r="H6" s="27" t="s">
        <v>7</v>
      </c>
      <c r="I6" s="133" t="str">
        <f>IF(ISBLANK('Student Info '!J8),"Enter in Student Info Tab",'Student Info '!J8)</f>
        <v>Enter in Student Info Tab</v>
      </c>
      <c r="J6" s="133"/>
      <c r="K6" s="133"/>
      <c r="L6" s="111"/>
      <c r="M6" s="111"/>
    </row>
    <row r="7" spans="1:14" ht="18.5" x14ac:dyDescent="0.45">
      <c r="B7" s="109" t="s">
        <v>50</v>
      </c>
      <c r="C7" s="109"/>
      <c r="D7" s="94"/>
      <c r="E7" s="94"/>
      <c r="F7" s="125" t="str">
        <f>IF(ISBLANK('Student Info '!C9),"Enter in Student Info Tab",'Student Info '!C9)</f>
        <v>Enter in Student Info Tab</v>
      </c>
      <c r="G7" s="155"/>
      <c r="H7" s="35" t="str">
        <f>IF(ISBLANK('Student Info '!J9),"Enter in Student Info Tab",'Student Info '!J9)</f>
        <v>Enter in Student Info Tab</v>
      </c>
      <c r="I7" s="27" t="s">
        <v>32</v>
      </c>
      <c r="J7" s="125" t="str">
        <f>IF(ISBLANK('Student Info '!C10),"Enter in Student Info Tab",'Student Info '!C10)</f>
        <v>Enter in Student Info Tab</v>
      </c>
      <c r="K7" s="155"/>
      <c r="L7" s="155"/>
      <c r="M7" s="55" t="str">
        <f>IF(ISBLANK('Student Info '!J10),"Enter in Student Info Tab",'Student Info '!J10)</f>
        <v>Enter in Student Info Tab</v>
      </c>
    </row>
    <row r="8" spans="1:14" ht="18.5" x14ac:dyDescent="0.45">
      <c r="B8" s="26"/>
      <c r="C8" s="26"/>
      <c r="D8" s="26"/>
      <c r="E8" s="51"/>
      <c r="F8" s="36"/>
      <c r="G8" s="52"/>
      <c r="H8" s="52"/>
      <c r="I8" s="27"/>
      <c r="J8" s="51"/>
      <c r="K8" s="28"/>
      <c r="M8" s="28"/>
    </row>
    <row r="9" spans="1:14" ht="18.5" x14ac:dyDescent="0.45">
      <c r="B9" s="123" t="s">
        <v>30</v>
      </c>
      <c r="C9" s="123"/>
      <c r="D9" s="124"/>
      <c r="E9" s="156" t="str">
        <f>IF(ISBLANK('Student Info '!C12),"Enter in Student Info Tab",'Student Info '!C12)</f>
        <v>Enter in Student Info Tab</v>
      </c>
      <c r="F9" s="156"/>
      <c r="G9" s="156"/>
      <c r="H9" s="156"/>
      <c r="I9" s="156"/>
      <c r="J9" s="156"/>
      <c r="K9" s="156"/>
      <c r="L9" s="156"/>
      <c r="M9" s="156"/>
    </row>
    <row r="11" spans="1:14" ht="18.5" x14ac:dyDescent="0.45">
      <c r="C11" s="116" t="s">
        <v>168</v>
      </c>
      <c r="D11" s="116"/>
      <c r="E11" s="116"/>
      <c r="F11" s="116"/>
      <c r="G11" s="152"/>
      <c r="H11" s="152"/>
      <c r="I11" s="157" t="s">
        <v>169</v>
      </c>
      <c r="J11" s="116"/>
      <c r="K11" s="116"/>
      <c r="L11" s="152"/>
      <c r="M11" s="152"/>
    </row>
    <row r="13" spans="1:14" ht="18.5" x14ac:dyDescent="0.45">
      <c r="A13" s="127" t="s">
        <v>172</v>
      </c>
      <c r="B13" s="128"/>
      <c r="C13" s="128"/>
      <c r="D13" s="128"/>
      <c r="E13" s="128"/>
      <c r="F13" s="128"/>
      <c r="G13" s="128"/>
      <c r="H13" s="128"/>
      <c r="I13" s="128"/>
      <c r="J13" s="128"/>
      <c r="K13" s="128"/>
      <c r="L13" s="128"/>
      <c r="M13" s="128"/>
      <c r="N13" s="128"/>
    </row>
    <row r="14" spans="1:14" ht="18.5" x14ac:dyDescent="0.35">
      <c r="G14" s="91">
        <f>SUM(D17:D35)</f>
        <v>0</v>
      </c>
    </row>
    <row r="16" spans="1:14" ht="51.75" customHeight="1" x14ac:dyDescent="0.35">
      <c r="A16" s="32" t="s">
        <v>25</v>
      </c>
      <c r="B16" s="31" t="s">
        <v>101</v>
      </c>
      <c r="C16" s="31" t="s">
        <v>99</v>
      </c>
      <c r="D16" s="53" t="s">
        <v>102</v>
      </c>
      <c r="E16" s="31" t="s">
        <v>41</v>
      </c>
      <c r="F16" s="120" t="s">
        <v>40</v>
      </c>
      <c r="G16" s="121"/>
      <c r="H16" s="129" t="s">
        <v>37</v>
      </c>
      <c r="I16" s="130"/>
      <c r="J16" s="131"/>
      <c r="K16" s="120" t="s">
        <v>36</v>
      </c>
      <c r="L16" s="132"/>
      <c r="M16" s="132"/>
      <c r="N16" s="31" t="s">
        <v>31</v>
      </c>
    </row>
    <row r="17" spans="1:14" ht="138" customHeight="1" x14ac:dyDescent="0.35">
      <c r="A17" s="73"/>
      <c r="B17" s="76"/>
      <c r="C17" s="76"/>
      <c r="D17" s="6">
        <f>ROUND((($B17-$C17)*24)/0.25,0)*-0.25</f>
        <v>0</v>
      </c>
      <c r="E17" s="67"/>
      <c r="F17" s="112"/>
      <c r="G17" s="113"/>
      <c r="H17" s="115"/>
      <c r="I17" s="115"/>
      <c r="J17" s="115"/>
      <c r="K17" s="115"/>
      <c r="L17" s="115"/>
      <c r="M17" s="115"/>
      <c r="N17" s="44"/>
    </row>
    <row r="18" spans="1:14" ht="138" customHeight="1" x14ac:dyDescent="0.35">
      <c r="A18" s="73"/>
      <c r="B18" s="76"/>
      <c r="C18" s="76"/>
      <c r="D18" s="6">
        <f t="shared" ref="D18:D35" si="0">ROUND((($B18-$C18)*24)/0.25,0)*-0.25</f>
        <v>0</v>
      </c>
      <c r="E18" s="67"/>
      <c r="F18" s="112"/>
      <c r="G18" s="113"/>
      <c r="H18" s="115"/>
      <c r="I18" s="115"/>
      <c r="J18" s="115"/>
      <c r="K18" s="115"/>
      <c r="L18" s="115"/>
      <c r="M18" s="115"/>
      <c r="N18" s="44"/>
    </row>
    <row r="19" spans="1:14" ht="138" customHeight="1" x14ac:dyDescent="0.35">
      <c r="A19" s="73"/>
      <c r="B19" s="76"/>
      <c r="C19" s="76"/>
      <c r="D19" s="6">
        <f t="shared" si="0"/>
        <v>0</v>
      </c>
      <c r="E19" s="67"/>
      <c r="F19" s="112"/>
      <c r="G19" s="113"/>
      <c r="H19" s="115"/>
      <c r="I19" s="115"/>
      <c r="J19" s="115"/>
      <c r="K19" s="115"/>
      <c r="L19" s="115"/>
      <c r="M19" s="115"/>
      <c r="N19" s="44"/>
    </row>
    <row r="20" spans="1:14" ht="138" customHeight="1" x14ac:dyDescent="0.35">
      <c r="A20" s="73"/>
      <c r="B20" s="76"/>
      <c r="C20" s="76"/>
      <c r="D20" s="6">
        <f t="shared" si="0"/>
        <v>0</v>
      </c>
      <c r="E20" s="67"/>
      <c r="F20" s="112"/>
      <c r="G20" s="113"/>
      <c r="H20" s="115"/>
      <c r="I20" s="115"/>
      <c r="J20" s="115"/>
      <c r="K20" s="115"/>
      <c r="L20" s="115"/>
      <c r="M20" s="115"/>
      <c r="N20" s="44"/>
    </row>
    <row r="21" spans="1:14" ht="138" customHeight="1" x14ac:dyDescent="0.35">
      <c r="A21" s="73"/>
      <c r="B21" s="76"/>
      <c r="C21" s="76"/>
      <c r="D21" s="6">
        <f t="shared" si="0"/>
        <v>0</v>
      </c>
      <c r="E21" s="67"/>
      <c r="F21" s="112"/>
      <c r="G21" s="113"/>
      <c r="H21" s="115"/>
      <c r="I21" s="115"/>
      <c r="J21" s="115"/>
      <c r="K21" s="115"/>
      <c r="L21" s="115"/>
      <c r="M21" s="115"/>
      <c r="N21" s="44"/>
    </row>
    <row r="22" spans="1:14" ht="138" customHeight="1" x14ac:dyDescent="0.35">
      <c r="A22" s="73"/>
      <c r="B22" s="76"/>
      <c r="C22" s="76"/>
      <c r="D22" s="6">
        <f t="shared" si="0"/>
        <v>0</v>
      </c>
      <c r="E22" s="67"/>
      <c r="F22" s="112"/>
      <c r="G22" s="113"/>
      <c r="H22" s="115"/>
      <c r="I22" s="115"/>
      <c r="J22" s="115"/>
      <c r="K22" s="115"/>
      <c r="L22" s="115"/>
      <c r="M22" s="115"/>
      <c r="N22" s="44"/>
    </row>
    <row r="23" spans="1:14" ht="138" customHeight="1" x14ac:dyDescent="0.35">
      <c r="A23" s="73"/>
      <c r="B23" s="76"/>
      <c r="C23" s="76"/>
      <c r="D23" s="6">
        <f t="shared" si="0"/>
        <v>0</v>
      </c>
      <c r="E23" s="67"/>
      <c r="F23" s="112"/>
      <c r="G23" s="113"/>
      <c r="H23" s="115"/>
      <c r="I23" s="115"/>
      <c r="J23" s="115"/>
      <c r="K23" s="115"/>
      <c r="L23" s="115"/>
      <c r="M23" s="115"/>
      <c r="N23" s="44"/>
    </row>
    <row r="24" spans="1:14" ht="138" customHeight="1" x14ac:dyDescent="0.35">
      <c r="A24" s="73"/>
      <c r="B24" s="76"/>
      <c r="C24" s="76"/>
      <c r="D24" s="6">
        <f t="shared" si="0"/>
        <v>0</v>
      </c>
      <c r="E24" s="67"/>
      <c r="F24" s="112"/>
      <c r="G24" s="113"/>
      <c r="H24" s="115"/>
      <c r="I24" s="115"/>
      <c r="J24" s="115"/>
      <c r="K24" s="115"/>
      <c r="L24" s="115"/>
      <c r="M24" s="115"/>
      <c r="N24" s="44"/>
    </row>
    <row r="25" spans="1:14" ht="138" customHeight="1" x14ac:dyDescent="0.35">
      <c r="A25" s="73"/>
      <c r="B25" s="76"/>
      <c r="C25" s="76"/>
      <c r="D25" s="6">
        <f t="shared" si="0"/>
        <v>0</v>
      </c>
      <c r="E25" s="67"/>
      <c r="F25" s="112"/>
      <c r="G25" s="113"/>
      <c r="H25" s="115"/>
      <c r="I25" s="115"/>
      <c r="J25" s="115"/>
      <c r="K25" s="115"/>
      <c r="L25" s="115"/>
      <c r="M25" s="115"/>
      <c r="N25" s="44"/>
    </row>
    <row r="26" spans="1:14" ht="138" customHeight="1" x14ac:dyDescent="0.35">
      <c r="A26" s="73"/>
      <c r="B26" s="76"/>
      <c r="C26" s="76"/>
      <c r="D26" s="6">
        <f t="shared" si="0"/>
        <v>0</v>
      </c>
      <c r="E26" s="67"/>
      <c r="F26" s="112"/>
      <c r="G26" s="113"/>
      <c r="H26" s="115"/>
      <c r="I26" s="115"/>
      <c r="J26" s="115"/>
      <c r="K26" s="115"/>
      <c r="L26" s="115"/>
      <c r="M26" s="115"/>
      <c r="N26" s="44"/>
    </row>
    <row r="27" spans="1:14" ht="138" customHeight="1" x14ac:dyDescent="0.35">
      <c r="A27" s="73"/>
      <c r="B27" s="76"/>
      <c r="C27" s="76"/>
      <c r="D27" s="6">
        <f t="shared" si="0"/>
        <v>0</v>
      </c>
      <c r="E27" s="67"/>
      <c r="F27" s="112"/>
      <c r="G27" s="113"/>
      <c r="H27" s="115"/>
      <c r="I27" s="115"/>
      <c r="J27" s="115"/>
      <c r="K27" s="115"/>
      <c r="L27" s="115"/>
      <c r="M27" s="115"/>
      <c r="N27" s="44"/>
    </row>
    <row r="28" spans="1:14" ht="138" customHeight="1" x14ac:dyDescent="0.35">
      <c r="A28" s="73"/>
      <c r="B28" s="76"/>
      <c r="C28" s="76"/>
      <c r="D28" s="6">
        <f t="shared" si="0"/>
        <v>0</v>
      </c>
      <c r="E28" s="67"/>
      <c r="F28" s="112"/>
      <c r="G28" s="113"/>
      <c r="H28" s="115"/>
      <c r="I28" s="115"/>
      <c r="J28" s="115"/>
      <c r="K28" s="115"/>
      <c r="L28" s="115"/>
      <c r="M28" s="115"/>
      <c r="N28" s="44"/>
    </row>
    <row r="29" spans="1:14" ht="138" customHeight="1" x14ac:dyDescent="0.35">
      <c r="A29" s="73"/>
      <c r="B29" s="76"/>
      <c r="C29" s="76"/>
      <c r="D29" s="6">
        <f t="shared" si="0"/>
        <v>0</v>
      </c>
      <c r="E29" s="67"/>
      <c r="F29" s="112"/>
      <c r="G29" s="113"/>
      <c r="H29" s="115"/>
      <c r="I29" s="115"/>
      <c r="J29" s="115"/>
      <c r="K29" s="115"/>
      <c r="L29" s="115"/>
      <c r="M29" s="115"/>
      <c r="N29" s="44"/>
    </row>
    <row r="30" spans="1:14" ht="138" customHeight="1" x14ac:dyDescent="0.35">
      <c r="A30" s="73"/>
      <c r="B30" s="76"/>
      <c r="C30" s="76"/>
      <c r="D30" s="6">
        <f t="shared" si="0"/>
        <v>0</v>
      </c>
      <c r="E30" s="67"/>
      <c r="F30" s="114"/>
      <c r="G30" s="114"/>
      <c r="H30" s="115"/>
      <c r="I30" s="114"/>
      <c r="J30" s="114"/>
      <c r="K30" s="115"/>
      <c r="L30" s="114"/>
      <c r="M30" s="114"/>
      <c r="N30" s="44"/>
    </row>
    <row r="31" spans="1:14" ht="138" customHeight="1" x14ac:dyDescent="0.35">
      <c r="A31" s="73"/>
      <c r="B31" s="76"/>
      <c r="C31" s="76"/>
      <c r="D31" s="6">
        <f t="shared" si="0"/>
        <v>0</v>
      </c>
      <c r="E31" s="67"/>
      <c r="F31" s="114"/>
      <c r="G31" s="114"/>
      <c r="H31" s="115"/>
      <c r="I31" s="114"/>
      <c r="J31" s="114"/>
      <c r="K31" s="115"/>
      <c r="L31" s="114"/>
      <c r="M31" s="114"/>
      <c r="N31" s="44"/>
    </row>
    <row r="32" spans="1:14" ht="138" customHeight="1" x14ac:dyDescent="0.35">
      <c r="A32" s="73"/>
      <c r="B32" s="76"/>
      <c r="C32" s="76"/>
      <c r="D32" s="6">
        <f t="shared" si="0"/>
        <v>0</v>
      </c>
      <c r="E32" s="67"/>
      <c r="F32" s="114"/>
      <c r="G32" s="114"/>
      <c r="H32" s="115"/>
      <c r="I32" s="114"/>
      <c r="J32" s="114"/>
      <c r="K32" s="115"/>
      <c r="L32" s="114"/>
      <c r="M32" s="114"/>
      <c r="N32" s="44"/>
    </row>
    <row r="33" spans="1:14" ht="138" customHeight="1" x14ac:dyDescent="0.35">
      <c r="A33" s="73"/>
      <c r="B33" s="76"/>
      <c r="C33" s="76"/>
      <c r="D33" s="6">
        <f t="shared" si="0"/>
        <v>0</v>
      </c>
      <c r="E33" s="67"/>
      <c r="F33" s="114"/>
      <c r="G33" s="114"/>
      <c r="H33" s="115"/>
      <c r="I33" s="114"/>
      <c r="J33" s="114"/>
      <c r="K33" s="115"/>
      <c r="L33" s="114"/>
      <c r="M33" s="114"/>
      <c r="N33" s="44"/>
    </row>
    <row r="34" spans="1:14" ht="138" customHeight="1" x14ac:dyDescent="0.35">
      <c r="A34" s="73"/>
      <c r="B34" s="76"/>
      <c r="C34" s="76"/>
      <c r="D34" s="6">
        <f t="shared" si="0"/>
        <v>0</v>
      </c>
      <c r="E34" s="67"/>
      <c r="F34" s="114"/>
      <c r="G34" s="114"/>
      <c r="H34" s="115"/>
      <c r="I34" s="114"/>
      <c r="J34" s="114"/>
      <c r="K34" s="115"/>
      <c r="L34" s="114"/>
      <c r="M34" s="114"/>
      <c r="N34" s="44"/>
    </row>
    <row r="35" spans="1:14" ht="138" customHeight="1" x14ac:dyDescent="0.35">
      <c r="A35" s="73"/>
      <c r="B35" s="76"/>
      <c r="C35" s="76"/>
      <c r="D35" s="6">
        <f t="shared" si="0"/>
        <v>0</v>
      </c>
      <c r="E35" s="67"/>
      <c r="F35" s="114"/>
      <c r="G35" s="114"/>
      <c r="H35" s="115"/>
      <c r="I35" s="115"/>
      <c r="J35" s="115"/>
      <c r="K35" s="115"/>
      <c r="L35" s="115"/>
      <c r="M35" s="115"/>
      <c r="N35" s="44"/>
    </row>
    <row r="36" spans="1:14" ht="125" customHeight="1" x14ac:dyDescent="0.35">
      <c r="A36" s="33" t="s">
        <v>53</v>
      </c>
      <c r="B36" s="153"/>
      <c r="C36" s="153"/>
      <c r="D36" s="154"/>
      <c r="E36" s="154"/>
      <c r="F36" s="154"/>
      <c r="G36" s="154"/>
      <c r="H36" s="154"/>
      <c r="I36" s="154"/>
      <c r="J36" s="154"/>
      <c r="K36" s="154"/>
      <c r="L36" s="154"/>
      <c r="M36" s="154"/>
      <c r="N36" s="154"/>
    </row>
    <row r="37" spans="1:14" ht="125" customHeight="1" x14ac:dyDescent="0.35">
      <c r="A37" s="33" t="s">
        <v>38</v>
      </c>
      <c r="B37" s="154"/>
      <c r="C37" s="154"/>
      <c r="D37" s="154"/>
      <c r="E37" s="154"/>
      <c r="F37" s="154"/>
      <c r="G37" s="154"/>
      <c r="H37" s="154"/>
      <c r="I37" s="154"/>
      <c r="J37" s="154"/>
      <c r="K37" s="154"/>
      <c r="L37" s="154"/>
      <c r="M37" s="154"/>
      <c r="N37" s="154"/>
    </row>
    <row r="38" spans="1:14" ht="125" customHeight="1" x14ac:dyDescent="0.35">
      <c r="A38" s="33" t="s">
        <v>54</v>
      </c>
      <c r="B38" s="154"/>
      <c r="C38" s="154"/>
      <c r="D38" s="154"/>
      <c r="E38" s="154"/>
      <c r="F38" s="154"/>
      <c r="G38" s="154"/>
      <c r="H38" s="154"/>
      <c r="I38" s="154"/>
      <c r="J38" s="154"/>
      <c r="K38" s="154"/>
      <c r="L38" s="154"/>
      <c r="M38" s="154"/>
      <c r="N38" s="154"/>
    </row>
    <row r="39" spans="1:14" ht="125" customHeight="1" x14ac:dyDescent="0.35">
      <c r="A39" s="33" t="s">
        <v>39</v>
      </c>
      <c r="B39" s="154"/>
      <c r="C39" s="154"/>
      <c r="D39" s="154"/>
      <c r="E39" s="154"/>
      <c r="F39" s="154"/>
      <c r="G39" s="154"/>
      <c r="H39" s="154"/>
      <c r="I39" s="154"/>
      <c r="J39" s="154"/>
      <c r="K39" s="154"/>
      <c r="L39" s="154"/>
      <c r="M39" s="154"/>
      <c r="N39" s="154"/>
    </row>
    <row r="41" spans="1:14" ht="13.75" customHeight="1" x14ac:dyDescent="0.35"/>
    <row r="42" spans="1:14" ht="18.5" x14ac:dyDescent="0.45">
      <c r="B42" s="26" t="s">
        <v>27</v>
      </c>
      <c r="C42" s="26"/>
      <c r="D42" s="26"/>
      <c r="E42" s="26"/>
      <c r="F42" s="26"/>
      <c r="G42" s="26"/>
      <c r="H42" s="26"/>
      <c r="I42" s="26"/>
      <c r="J42" s="26"/>
      <c r="K42" s="26"/>
      <c r="L42" s="26"/>
    </row>
    <row r="43" spans="1:14" ht="15" thickBot="1" x14ac:dyDescent="0.4"/>
    <row r="44" spans="1:14" ht="19" thickBot="1" x14ac:dyDescent="0.5">
      <c r="B44" s="116" t="s">
        <v>50</v>
      </c>
      <c r="C44" s="116"/>
      <c r="D44" s="116"/>
      <c r="E44" s="117"/>
      <c r="F44" s="145"/>
      <c r="G44" s="146"/>
      <c r="H44" s="147"/>
      <c r="I44" s="27" t="s">
        <v>24</v>
      </c>
      <c r="J44" s="140"/>
      <c r="K44" s="141"/>
    </row>
    <row r="45" spans="1:14" ht="15.5" x14ac:dyDescent="0.35">
      <c r="B45" s="54"/>
      <c r="C45" s="54"/>
      <c r="D45" s="36"/>
      <c r="E45" s="36"/>
      <c r="F45" s="148"/>
      <c r="G45" s="148"/>
      <c r="H45" s="148"/>
      <c r="I45" s="77"/>
      <c r="J45" s="107"/>
      <c r="K45" s="108"/>
    </row>
    <row r="46" spans="1:14" x14ac:dyDescent="0.35">
      <c r="K46" s="21"/>
    </row>
  </sheetData>
  <sheetProtection sheet="1" selectLockedCells="1"/>
  <mergeCells count="86">
    <mergeCell ref="A13:N13"/>
    <mergeCell ref="A1:N1"/>
    <mergeCell ref="D5:E5"/>
    <mergeCell ref="F5:G5"/>
    <mergeCell ref="I5:J5"/>
    <mergeCell ref="K5:L5"/>
    <mergeCell ref="D6:G6"/>
    <mergeCell ref="I6:M6"/>
    <mergeCell ref="B7:E7"/>
    <mergeCell ref="F7:G7"/>
    <mergeCell ref="J7:L7"/>
    <mergeCell ref="B9:D9"/>
    <mergeCell ref="E9:M9"/>
    <mergeCell ref="C11:F11"/>
    <mergeCell ref="G11:H11"/>
    <mergeCell ref="I11:K11"/>
    <mergeCell ref="F16:G16"/>
    <mergeCell ref="H16:J16"/>
    <mergeCell ref="K16:M16"/>
    <mergeCell ref="F17:G17"/>
    <mergeCell ref="H17:J17"/>
    <mergeCell ref="K17:M17"/>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F25:G25"/>
    <mergeCell ref="H25:J25"/>
    <mergeCell ref="K25:M25"/>
    <mergeCell ref="F26:G26"/>
    <mergeCell ref="H26:J26"/>
    <mergeCell ref="K26:M26"/>
    <mergeCell ref="F27:G27"/>
    <mergeCell ref="H27:J27"/>
    <mergeCell ref="K27:M27"/>
    <mergeCell ref="F28:G28"/>
    <mergeCell ref="H28:J28"/>
    <mergeCell ref="K28:M28"/>
    <mergeCell ref="F29:G29"/>
    <mergeCell ref="H29:J29"/>
    <mergeCell ref="K29:M29"/>
    <mergeCell ref="F30:G30"/>
    <mergeCell ref="H30:J30"/>
    <mergeCell ref="K30:M30"/>
    <mergeCell ref="F31:G31"/>
    <mergeCell ref="H31:J31"/>
    <mergeCell ref="K31:M31"/>
    <mergeCell ref="F32:G32"/>
    <mergeCell ref="H32:J32"/>
    <mergeCell ref="K32:M32"/>
    <mergeCell ref="F33:G33"/>
    <mergeCell ref="H33:J33"/>
    <mergeCell ref="K33:M33"/>
    <mergeCell ref="L11:M11"/>
    <mergeCell ref="B44:E44"/>
    <mergeCell ref="F45:H45"/>
    <mergeCell ref="F34:G34"/>
    <mergeCell ref="H34:J34"/>
    <mergeCell ref="K34:M34"/>
    <mergeCell ref="F35:G35"/>
    <mergeCell ref="H35:J35"/>
    <mergeCell ref="K35:M35"/>
    <mergeCell ref="B36:N36"/>
    <mergeCell ref="B37:N37"/>
    <mergeCell ref="B38:N38"/>
    <mergeCell ref="B39:N39"/>
    <mergeCell ref="F44:H44"/>
    <mergeCell ref="J44:K44"/>
    <mergeCell ref="J45:K45"/>
  </mergeCells>
  <conditionalFormatting sqref="G14">
    <cfRule type="cellIs" dxfId="5" priority="1" operator="greaterThan">
      <formula>30</formula>
    </cfRule>
  </conditionalFormatting>
  <dataValidations count="1">
    <dataValidation type="list" allowBlank="1" showInputMessage="1" showErrorMessage="1" sqref="E17:E35" xr:uid="{00000000-0002-0000-0800-000000000000}">
      <formula1>"Job Development, Job Coaching"</formula1>
    </dataValidation>
  </dataValidations>
  <printOptions horizontalCentered="1"/>
  <pageMargins left="0.5" right="0.5" top="0.75" bottom="0.75" header="0.3" footer="0.3"/>
  <pageSetup scale="65" orientation="landscape" r:id="rId1"/>
  <headerFooter>
    <oddFooter>&amp;CExpiration Date 6/30/2025&amp;R&amp;P</oddFooter>
  </headerFooter>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88EF418411EA4588C53917D587BA20" ma:contentTypeVersion="15" ma:contentTypeDescription="Create a new document." ma:contentTypeScope="" ma:versionID="5b3c8f00469b4d9980197e77f785e2c5">
  <xsd:schema xmlns:xsd="http://www.w3.org/2001/XMLSchema" xmlns:xs="http://www.w3.org/2001/XMLSchema" xmlns:p="http://schemas.microsoft.com/office/2006/metadata/properties" xmlns:ns3="94fb138f-5724-459f-9f27-a9bfe5638603" xmlns:ns4="eed4da34-0612-4295-98cd-64a840c06888" targetNamespace="http://schemas.microsoft.com/office/2006/metadata/properties" ma:root="true" ma:fieldsID="42a9e1b8a4ec8c0d52e06014a01acd24" ns3:_="" ns4:_="">
    <xsd:import namespace="94fb138f-5724-459f-9f27-a9bfe5638603"/>
    <xsd:import namespace="eed4da34-0612-4295-98cd-64a840c0688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b138f-5724-459f-9f27-a9bfe56386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d4da34-0612-4295-98cd-64a840c0688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C23854-4E74-454A-9709-46238FF225AB}">
  <ds:schemaRefs>
    <ds:schemaRef ds:uri="http://schemas.microsoft.com/sharepoint/v3/contenttype/forms"/>
  </ds:schemaRefs>
</ds:datastoreItem>
</file>

<file path=customXml/itemProps2.xml><?xml version="1.0" encoding="utf-8"?>
<ds:datastoreItem xmlns:ds="http://schemas.openxmlformats.org/officeDocument/2006/customXml" ds:itemID="{7282220F-EEEC-46FC-9524-C7C7D1EFAB66}">
  <ds:schemaRefs>
    <ds:schemaRef ds:uri="http://schemas.microsoft.com/office/2006/documentManagement/types"/>
    <ds:schemaRef ds:uri="94fb138f-5724-459f-9f27-a9bfe5638603"/>
    <ds:schemaRef ds:uri="http://purl.org/dc/dcmitype/"/>
    <ds:schemaRef ds:uri="http://schemas.microsoft.com/office/infopath/2007/PartnerControls"/>
    <ds:schemaRef ds:uri="http://purl.org/dc/elements/1.1/"/>
    <ds:schemaRef ds:uri="http://schemas.microsoft.com/office/2006/metadata/properties"/>
    <ds:schemaRef ds:uri="eed4da34-0612-4295-98cd-64a840c06888"/>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53DBB77-24AC-4274-9558-753A38E9A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b138f-5724-459f-9f27-a9bfe5638603"/>
    <ds:schemaRef ds:uri="eed4da34-0612-4295-98cd-64a840c06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Student Info </vt:lpstr>
      <vt:lpstr>August</vt:lpstr>
      <vt:lpstr>September</vt:lpstr>
      <vt:lpstr>October </vt:lpstr>
      <vt:lpstr>November</vt:lpstr>
      <vt:lpstr>December</vt:lpstr>
      <vt:lpstr>January</vt:lpstr>
      <vt:lpstr>February</vt:lpstr>
      <vt:lpstr>March</vt:lpstr>
      <vt:lpstr>April</vt:lpstr>
      <vt:lpstr>May</vt:lpstr>
      <vt:lpstr>June</vt:lpstr>
      <vt:lpstr>Invoice</vt:lpstr>
      <vt:lpstr>Directions </vt:lpstr>
      <vt:lpstr>List</vt:lpstr>
      <vt:lpstr>April!Print_Area</vt:lpstr>
      <vt:lpstr>August!Print_Area</vt:lpstr>
      <vt:lpstr>December!Print_Area</vt:lpstr>
      <vt:lpstr>February!Print_Area</vt:lpstr>
      <vt:lpstr>Invoice!Print_Area</vt:lpstr>
      <vt:lpstr>January!Print_Area</vt:lpstr>
      <vt:lpstr>June!Print_Area</vt:lpstr>
      <vt:lpstr>March!Print_Area</vt:lpstr>
      <vt:lpstr>May!Print_Area</vt:lpstr>
      <vt:lpstr>November!Print_Area</vt:lpstr>
      <vt:lpstr>'October '!Print_Area</vt:lpstr>
      <vt:lpstr>September!Print_Area</vt:lpstr>
      <vt:lpstr>'Student Info '!Print_Area</vt:lpstr>
      <vt:lpstr>April!Print_Titles</vt:lpstr>
      <vt:lpstr>August!Print_Titles</vt:lpstr>
      <vt:lpstr>December!Print_Titles</vt:lpstr>
      <vt:lpstr>February!Print_Titles</vt:lpstr>
      <vt:lpstr>January!Print_Titles</vt:lpstr>
      <vt:lpstr>June!Print_Titles</vt:lpstr>
      <vt:lpstr>March!Print_Titles</vt:lpstr>
      <vt:lpstr>May!Print_Titles</vt:lpstr>
      <vt:lpstr>November!Print_Titles</vt:lpstr>
      <vt:lpstr>'October '!Print_Titles</vt:lpstr>
      <vt:lpstr>September!Print_Titles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dc:creator>
  <cp:lastModifiedBy>Griffiths, Jill E.</cp:lastModifiedBy>
  <cp:lastPrinted>2024-08-22T02:03:15Z</cp:lastPrinted>
  <dcterms:created xsi:type="dcterms:W3CDTF">2020-05-18T13:50:29Z</dcterms:created>
  <dcterms:modified xsi:type="dcterms:W3CDTF">2024-08-23T13:55:01Z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0x0101004F88EF418411EA4588C53917D587BA20</vt:lpwstr>
  </property>
</Properties>
</file>